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66925"/>
  <mc:AlternateContent xmlns:mc="http://schemas.openxmlformats.org/markup-compatibility/2006">
    <mc:Choice Requires="x15">
      <x15ac:absPath xmlns:x15ac="http://schemas.microsoft.com/office/spreadsheetml/2010/11/ac" url="https://nachc-my.sharepoint.com/personal/awalker_nachc_com/Documents/Desktop/"/>
    </mc:Choice>
  </mc:AlternateContent>
  <xr:revisionPtr revIDLastSave="0" documentId="8_{CBF387B4-9E38-4748-9F02-7498CED92DCC}" xr6:coauthVersionLast="47" xr6:coauthVersionMax="47" xr10:uidLastSave="{00000000-0000-0000-0000-000000000000}"/>
  <bookViews>
    <workbookView xWindow="-108" yWindow="-108" windowWidth="23256" windowHeight="13896" xr2:uid="{00000000-000D-0000-FFFF-FFFF00000000}"/>
  </bookViews>
  <sheets>
    <sheet name="Current Engagements " sheetId="1" r:id="rId1"/>
    <sheet name="OtP Coordination" sheetId="6" r:id="rId2"/>
    <sheet name="PCAHCCN" sheetId="5" r:id="rId3"/>
    <sheet name="Past Engagements" sheetId="2" r:id="rId4"/>
    <sheet name="Labels" sheetId="3" r:id="rId5"/>
  </sheets>
  <definedNames>
    <definedName name="_xlnm._FilterDatabase" localSheetId="0" hidden="1">'Current Engagements '!$B$3:$Q$51</definedName>
    <definedName name="_xlnm._FilterDatabase" localSheetId="3" hidden="1">'Past Engagements'!$A$1:$Q$1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5" i="2" l="1"/>
  <c r="O71" i="2"/>
  <c r="O69" i="2"/>
  <c r="O66" i="2"/>
  <c r="O64" i="2"/>
  <c r="O63" i="2"/>
  <c r="O60" i="2"/>
  <c r="O52" i="2"/>
  <c r="O55" i="2"/>
  <c r="O47" i="2"/>
  <c r="O48" i="2"/>
  <c r="O50" i="2"/>
  <c r="O37" i="2"/>
  <c r="O40" i="2"/>
  <c r="O41" i="2"/>
  <c r="O42" i="2"/>
  <c r="O43" i="2"/>
  <c r="O31" i="2"/>
  <c r="O32" i="2"/>
  <c r="O33" i="2"/>
  <c r="O34" i="2"/>
  <c r="Q27" i="2"/>
  <c r="Q28" i="2"/>
  <c r="Q21" i="2"/>
  <c r="Q24" i="2"/>
  <c r="Q15" i="2"/>
  <c r="Q16" i="2"/>
  <c r="Q13" i="2"/>
  <c r="Q10" i="2"/>
  <c r="Q8" i="2"/>
  <c r="Q9" i="2"/>
  <c r="F6" i="5" l="1"/>
  <c r="F7" i="5"/>
  <c r="F8" i="5"/>
  <c r="F9" i="5"/>
  <c r="F10" i="5"/>
  <c r="F11" i="5"/>
  <c r="F12" i="5"/>
  <c r="F13" i="5"/>
  <c r="F14" i="5"/>
  <c r="F5" i="5"/>
  <c r="F4" i="5"/>
  <c r="G121" i="2" l="1"/>
  <c r="G121" i="2" a="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<sst xmlns="http://schemas.openxmlformats.org/spreadsheetml/2006/main" count="1569" uniqueCount="855">
  <si>
    <t>NACHC  Speaking and Engagement List of Events</t>
  </si>
  <si>
    <t>Office of the President</t>
  </si>
  <si>
    <t>PCA/HCCN Team</t>
  </si>
  <si>
    <t>Comms Team</t>
  </si>
  <si>
    <t>NACHC Staff Name</t>
  </si>
  <si>
    <t xml:space="preserve">Date(s) of Event </t>
  </si>
  <si>
    <t xml:space="preserve">Event Title </t>
  </si>
  <si>
    <t>Host Organization/Entity</t>
  </si>
  <si>
    <t>Type of Request</t>
  </si>
  <si>
    <t xml:space="preserve">Location of Event </t>
  </si>
  <si>
    <t>NACHC Functional Area</t>
  </si>
  <si>
    <t>NACHC Staff Attendance Status</t>
  </si>
  <si>
    <t xml:space="preserve">Theme/Topic NACHC 
Staff Will Discuss </t>
  </si>
  <si>
    <t>Key Messages/Presentation Details (how long, what format, PPT needed, prep call needed/scheduled?)</t>
  </si>
  <si>
    <t>Giving an Award?</t>
  </si>
  <si>
    <t>Type of Award</t>
  </si>
  <si>
    <t>PCA/HCCN</t>
  </si>
  <si>
    <t>Founded</t>
  </si>
  <si>
    <t>Anniversary</t>
  </si>
  <si>
    <t>Coverage Plan</t>
  </si>
  <si>
    <t>Recorded</t>
  </si>
  <si>
    <t xml:space="preserve">Kyu Rhee and Rachel Gonzales-Hanson
Vacheria Keys 
Joe Dunn </t>
  </si>
  <si>
    <t>Rachel's presents: 10/30/23
Kyu's session: 11/1/23
Vacheria presents: 10/30/23
Joe presents: 10/31/23</t>
  </si>
  <si>
    <t>TACHC 40TH Annual Conference</t>
  </si>
  <si>
    <t>Texas Association of Community Health Centers</t>
  </si>
  <si>
    <t>TBD</t>
  </si>
  <si>
    <t>Austin, TX</t>
  </si>
  <si>
    <t>CEO and Board Support</t>
  </si>
  <si>
    <t>•Q&amp;A is estimated at about 45-50 minutes depending on the length Dr. Rhee’s presentation. He is closing out our conference, so if it runs short and people don’t have a ton of questions (doubtful) it will be fine.  He is the solo presenter for this session, but there will be a brief intro by Jana.
Rachel – 
• Present at VIP Meet &amp; Greet with Dolores Huerta from 8:00-8:30 on Monday October 30 
• Introducing Dolores Huerta – about 5-10 minutes starting at 8:30 on Monday October 30. Since Rachel has been such a force for Texas health centers for almost 40 years, we would love it if this intro could weave in the themes of civil rights and grassroots advocacy.  I know Jana is trying to set up a call with Rachel and our Advocacy Director Amanda Boyd. 
Kyu-
•Dr. Rhee’s session is Wednesday 11/1/2023 from 11:45am to 1:00pm.  While the session itself is 75 minutes, during our discussion we settled on a shorter 20-30 minute presentation followed by a much longer Q&amp;A so that our members could spend more time interacting with Dr. Rhee.
•We will have staff available to pick up Dr. Rhee at the airport since the travel time from the airport to the conference hotel will be tight and we do not want him to have to worry about a rental vehicle or an rideshare.  There will be ample time following his session to meet with Jana, our Leadership Team, and any other PCA staff that he would like to meet.  I am sure that we will also have some of our Board Members eager to meet Dr. Rhee. 
• Texas is a challenging environment politically in that we have not expanded Medicaid, we have a skewed payor mix, and our uninsured rate is 35%.  Ideally the presentation would focus on the future of health centers given the realities with Texas.  During our prep call we focused on: AI, analytics, telehealth, “techquity”, and workforce – essentially what are potential future state strategies that our health centers will need to leverage in the coming years. 
•	Vacheria Keys– 
o	Vacheria is presenting a session titled “Safeguarding Health Centers: Legislative and Advocacy Updates for the 340B Program” on Monday October 30th from 1:30pm – 2:45pm
•	Joe Dunn – 
o	Joe is presenting a session titled “Navigating the Health Policy Landscape: Federal Updates for Health Centers in 2023” on Tuesday, October 31st from 10:15-11:15am.</t>
  </si>
  <si>
    <t>PCA</t>
  </si>
  <si>
    <t>Alex remarks, due Wed 10/25 AND Relja PPT deck 10/25   --- during/after: One post about all staff attending</t>
  </si>
  <si>
    <t>Rachel Gonzales-Hanson?</t>
  </si>
  <si>
    <t>11/1/23</t>
  </si>
  <si>
    <t>National Advisory Council for Migrant Health</t>
  </si>
  <si>
    <t>NACMH</t>
  </si>
  <si>
    <t>Rockville, MD -- can be virtual or in-person</t>
  </si>
  <si>
    <t>Wanda Montalvo?? double check</t>
  </si>
  <si>
    <t>11/11/23 - 11/15/23</t>
  </si>
  <si>
    <t>Sigma's 47th Biennial Convention</t>
  </si>
  <si>
    <t>Sigma</t>
  </si>
  <si>
    <t>In-Person</t>
  </si>
  <si>
    <t>San Antonio, TX</t>
  </si>
  <si>
    <t>Clinical Care and Quality</t>
  </si>
  <si>
    <t>Panel Presenter on Monday, November 13th from 9:00-9:45 AM; Present on NACHC's partnership with Sigma of the Nurse Empowerment Program to share feedback on our outcomes of participating.</t>
  </si>
  <si>
    <t>Joe Dunn or Susan Burton</t>
  </si>
  <si>
    <t>11/2/23 - 11/3/23</t>
  </si>
  <si>
    <t>2023 Fall Clinical Conference</t>
  </si>
  <si>
    <t>Michigan Primary Care Association</t>
  </si>
  <si>
    <t>Lansing, MI</t>
  </si>
  <si>
    <t>Both</t>
  </si>
  <si>
    <t>Kyu Rhee</t>
  </si>
  <si>
    <t>11/6/23</t>
  </si>
  <si>
    <t>CHC, Inc tour and Interview</t>
  </si>
  <si>
    <t>CHC, Inc.</t>
  </si>
  <si>
    <t>Middletown, CT</t>
  </si>
  <si>
    <t>Amy Simmons has been in communication and helped set up</t>
  </si>
  <si>
    <t xml:space="preserve">Gracy Trinoskey-Rice </t>
  </si>
  <si>
    <t>11/7/2023</t>
  </si>
  <si>
    <t xml:space="preserve">CommUNITY Exchange </t>
  </si>
  <si>
    <t xml:space="preserve">NCRN </t>
  </si>
  <si>
    <t>Public Policy and Research</t>
  </si>
  <si>
    <t>Confirmed</t>
  </si>
  <si>
    <t>Advocating for Health Equity &amp; SDOH Policy Solutions</t>
  </si>
  <si>
    <t>• Event is from 3 -4:30 pm
•20 minute presentation on regarding the effects of the ending of the public health emergency from a policy perspective and share any potential actions that our partners can take to better advocate for policy solutions moving forward - "Advocating for Health Equity &amp; SDOH Policy Solutions.” Partners are interested in interested in ways to advocate for those in their communities that are uninsured now that the public health emergency has ended.</t>
  </si>
  <si>
    <t>none</t>
  </si>
  <si>
    <t>?</t>
  </si>
  <si>
    <t>11/7/23 - 11/8/23</t>
  </si>
  <si>
    <t>Total Health 2023</t>
  </si>
  <si>
    <t>Reuters Events</t>
  </si>
  <si>
    <t>Chicago, IL</t>
  </si>
  <si>
    <t xml:space="preserve">Day 2 Fireside Chat: Drive the quicker and more seamless adoption of new systems and processes by your clinical teams
·       Decrease resistance to new technologies by publishing successes of trials and pilots on centralized systems and recruiting clinician champions to advise colleagues on best practice upon deployment 
·       Learn how to effectively trial new technology with specialist groups initially to assess the impact on workflows and filter out inefficiencies before more widespread adoption
·       Install the process of counsel between your innovation and clinical teams before rolling out new processes and systems to find the correct balance of interest between clinician and consumer
Other panelists include: 
·        Dr. Brian Donley, Chief Operating Officer, NYP
·        Lynn Simon, President of Healthcare Innovation &amp; Chief Medical Officer, Community Health System
SESSION TIMING: We have planned for this session to take place on the morning of Day 2 (we will share the exact timing as soon as we have finalized the timed agenda for the event in the next 4 weeks)
 </t>
  </si>
  <si>
    <t>Kimberly Chang</t>
  </si>
  <si>
    <t>11/18/23</t>
  </si>
  <si>
    <t>50th Anniversary Gala</t>
  </si>
  <si>
    <t>International Community Health Services Foundation</t>
  </si>
  <si>
    <t>Seattle, WA</t>
  </si>
  <si>
    <t>Kyu Rhee and others?</t>
  </si>
  <si>
    <t>11/12/23 - 11/15/23</t>
  </si>
  <si>
    <t>2022 PCA AND HCCN CONFERENCE</t>
  </si>
  <si>
    <t>NACHC</t>
  </si>
  <si>
    <t>Louisville, KY</t>
  </si>
  <si>
    <t>N/A</t>
  </si>
  <si>
    <t>11/16/23</t>
  </si>
  <si>
    <t>Primary Care Collaborative Conference</t>
  </si>
  <si>
    <t>PCC</t>
  </si>
  <si>
    <t xml:space="preserve">Washington, DC </t>
  </si>
  <si>
    <t>Jeremy has info. "What is making a difference?" Panle discussion. 5 mins opening remarks from each panelist; followed by 20 mins moderated discussion and Q&amp;A</t>
  </si>
  <si>
    <t>11/29/23-11/30/23 Jeremy updated on 9/27/23</t>
  </si>
  <si>
    <t>Visit KS CHCs and meet with PCA Board</t>
  </si>
  <si>
    <t>Community Care Network of Kansas</t>
  </si>
  <si>
    <t>Kansas City, KS</t>
  </si>
  <si>
    <t>Jeremy has been in contact with Sonja Bachus, CEO. Need to schedule prep call</t>
  </si>
  <si>
    <t>11/30/23-12/1/23 Jeremy updated this on 9/27/23</t>
  </si>
  <si>
    <t>AAFP Board Meeting and Dinner</t>
  </si>
  <si>
    <t>AAFP</t>
  </si>
  <si>
    <t>• still in the early planning stages,But these are meetings with their respective Boards. So more conversational in nature. More information will be provided by Jeremy as it becomes avaialable
•Jeremy has been in contact with Jodi Easter, Director, Board Operations, AAFP. More info to come.</t>
  </si>
  <si>
    <t>2nd National Primary Care Transformation Summit (Virtual?)
(https://www.PrimaryCareTransformationSummit.com)</t>
  </si>
  <si>
    <t>GHC, LLC</t>
  </si>
  <si>
    <t>Virtual</t>
  </si>
  <si>
    <t>A Fireside Chat: America’s Health Centers:
Delivering Primary and Health Equity for All</t>
  </si>
  <si>
    <t>12/6-12/7</t>
  </si>
  <si>
    <t>Visit NC health centers and dinner and Board meeting with NC PCA</t>
  </si>
  <si>
    <t>North Carolina Community Health Center Association (NCCHCA)</t>
  </si>
  <si>
    <t>Raleigh-Durham, NC</t>
  </si>
  <si>
    <t>CHC visits, Dinner, meet with NCCHCA Board</t>
  </si>
  <si>
    <t>12/7-12/8</t>
  </si>
  <si>
    <t>Visit HealthLinc and attend Beth Wrobel retirement party</t>
  </si>
  <si>
    <t>HealthLinc</t>
  </si>
  <si>
    <t>Valparaiso, IN</t>
  </si>
  <si>
    <t>Invited</t>
  </si>
  <si>
    <t>Kyu Rhee, Merrill, Jason P</t>
  </si>
  <si>
    <t>12/11/23-12/13/23</t>
  </si>
  <si>
    <t>Direct Relief Fund for Health Equity Summit (NOT SURE IF KYU ATTENDING -- Jeremy)</t>
  </si>
  <si>
    <t>Direct Relief</t>
  </si>
  <si>
    <t>Santa Barbara, CA</t>
  </si>
  <si>
    <t>Merril/Jason to inquire if there is a need for Kyu to attend and when</t>
  </si>
  <si>
    <t>1/9-1/10/24</t>
  </si>
  <si>
    <t>PACHC C-Suite Forum</t>
  </si>
  <si>
    <t>Pennsylvania Association of Community Health Centers</t>
  </si>
  <si>
    <t>Harrisburg, PA</t>
  </si>
  <si>
    <t>unsure yet. CEO Cheri Reinhart will send info to Jeremy/Don when more fleshed out.</t>
  </si>
  <si>
    <t>1/17/24-1/20/24</t>
  </si>
  <si>
    <t>Winter Strategy Meeting</t>
  </si>
  <si>
    <t>New Orleans, LA</t>
  </si>
  <si>
    <t>Lunch and Learn ( Internal speaking engagement)</t>
  </si>
  <si>
    <t>• Slides and remarks may need to be tweaked - this would be 1 month away from P&amp;I. 
• It will be held from 12:30 - 1:30 pm.</t>
  </si>
  <si>
    <t>Iowa PCA Conference</t>
  </si>
  <si>
    <t>Iowa Primary Care Association</t>
  </si>
  <si>
    <t xml:space="preserve">Des Moines, IA </t>
  </si>
  <si>
    <t>• Why investment in HP-ET is important and has a positive ROI.
• Understand HP-ET considerations that can increase momentum on your JEDI-B work in your organization.
• Discuss demonstrated experience, successes, challenges with various HP-ET programs and ways of overcoming barriers</t>
  </si>
  <si>
    <t xml:space="preserve">• requesting the speaker be a NACHC workforce person and can they bring a CHC doing a residency program. 
•Slides requested - needed 2 weeks before the event
•Housing and travel provided; no stipend for speaker </t>
  </si>
  <si>
    <t>Kyu Rhee and others</t>
  </si>
  <si>
    <t>2/10/24-2/15/24</t>
  </si>
  <si>
    <t>2024 Policy and Issues Forum</t>
  </si>
  <si>
    <t>3/2/24 - 3/4/24</t>
  </si>
  <si>
    <t>CHCANYS Annual Membership Meeting</t>
  </si>
  <si>
    <t>Southern California Annual Symposium</t>
  </si>
  <si>
    <t>FACHC Annual Conference 
(https://www.fachc.org)</t>
  </si>
  <si>
    <t>FACHC</t>
  </si>
  <si>
    <t>Marriot Harbor Beach Resort - Ft Lauderdale, FL</t>
  </si>
  <si>
    <t>O</t>
  </si>
  <si>
    <t>PCAs without any Events listed for 2023</t>
  </si>
  <si>
    <t>Date</t>
  </si>
  <si>
    <t>Organization</t>
  </si>
  <si>
    <t>Location</t>
  </si>
  <si>
    <t>Anniv</t>
  </si>
  <si>
    <t>Meeting Type</t>
  </si>
  <si>
    <t xml:space="preserve">Meeting Format (Virtual or In-Person)  </t>
  </si>
  <si>
    <t xml:space="preserve">Theme </t>
  </si>
  <si>
    <t>Comments</t>
  </si>
  <si>
    <t>NACHC Staff Attending - Invited/Confirmed Speaking</t>
  </si>
  <si>
    <t>See Comments</t>
  </si>
  <si>
    <t>Hawaii PCA</t>
  </si>
  <si>
    <t>No information re: 2023 conference as of (07/27/23)</t>
  </si>
  <si>
    <t>Colorado Community Health Network</t>
  </si>
  <si>
    <t>Community Health Center Association of Connecticut</t>
  </si>
  <si>
    <t>District of Columbia Primary Care Association</t>
  </si>
  <si>
    <t>Rhode Island Health Center Association</t>
  </si>
  <si>
    <t xml:space="preserve">Washington Association for Community Health  </t>
  </si>
  <si>
    <t>Oregon Primary Care Association (ORPCA)</t>
  </si>
  <si>
    <t>OCHIN</t>
  </si>
  <si>
    <t>HCCN</t>
  </si>
  <si>
    <t>Maine Primary Care Association</t>
  </si>
  <si>
    <t xml:space="preserve">Idaho PCA </t>
  </si>
  <si>
    <t xml:space="preserve">Iowa Primary Care Association/InConcert Care </t>
  </si>
  <si>
    <t>NACHC Staff Name 2</t>
  </si>
  <si>
    <t>NACHC Functional Area 2</t>
  </si>
  <si>
    <t>Key Messages/Notes</t>
  </si>
  <si>
    <t xml:space="preserve">Will this be recorded? </t>
  </si>
  <si>
    <t xml:space="preserve">University of Washington MEDEX Northwest Physician Assistant Program </t>
  </si>
  <si>
    <t>Virtual (UW Seattle, Spokane, Tacoma, Kona &amp; Anchorage campuses)</t>
  </si>
  <si>
    <t>Grace Wang</t>
  </si>
  <si>
    <t xml:space="preserve">Share information on NACHC, career pathway &amp; health center experience. </t>
  </si>
  <si>
    <t>Unsure</t>
  </si>
  <si>
    <t>Florida PCA Annual Conference</t>
  </si>
  <si>
    <t>Fort Lauderdale, FL</t>
  </si>
  <si>
    <t>Joe Dunn</t>
  </si>
  <si>
    <t>Policy update</t>
  </si>
  <si>
    <t>Joe will post on LinkedIn and flag for comms (Comms will share)</t>
  </si>
  <si>
    <t xml:space="preserve">congratulatory video message </t>
  </si>
  <si>
    <t>Rachel  Gonzales -Hanson</t>
  </si>
  <si>
    <t>brief congratulatory message (3-5 mins) for Community Health (3-5 mins) for Community Health Centers of Oklahoma’s 50th Anniversary. (They're vbased in OK City.</t>
  </si>
  <si>
    <t>Finance Management Workshop</t>
  </si>
  <si>
    <t>Atlanta, GA</t>
  </si>
  <si>
    <t>Gervean Williams</t>
  </si>
  <si>
    <t>Federal reporting is required for organizations that receive federal funding, grants, contracts, or tax-exempt status. These reports provide transparency, accountability, and compliance with federal laws and regulations. This session will outline the different reporting levels required for health centers to complete.</t>
  </si>
  <si>
    <t>SMILE Healthcare Pathway Program Camp</t>
  </si>
  <si>
    <t>Mary's Center
Silver Spring, MD</t>
  </si>
  <si>
    <t>Yuriko De La Cruz
Brandon Jones</t>
  </si>
  <si>
    <t>Provide national overview of the Health Center Mission, History of the Movement; Raise general awareness of the many careers available in a health center</t>
  </si>
  <si>
    <t>NACHC will like/share Brandon and Yuriko's posts/Will post blog about the event later in July</t>
  </si>
  <si>
    <t>ASAE Annual Meeting &amp; Exposition</t>
  </si>
  <si>
    <t>ASAE</t>
  </si>
  <si>
    <t>Brian Kirkland</t>
  </si>
  <si>
    <t>Communications and Events</t>
  </si>
  <si>
    <t>Use Your Annual Meeting to Jump Start Your Content Strategy</t>
  </si>
  <si>
    <t>Your annual meeting is the one time of year where you get hundreds (or even thousands!) of hours of content ideas that volunteers willingly create for you for free. Doesn't that content deserve a better fate than a rejection pile or a dusty corner of your learning management system? It’s time to radically change how associations approach their annual meeting content by identifying education priorities,mindfully building programs to address those priorities, and intentionally repurposing captured content into new products and services. Discover how to redistribute good ideas from the rejection pile into products that your members needed yesterday.</t>
  </si>
  <si>
    <t>8/10/23 - 8/11/23</t>
  </si>
  <si>
    <t>Many Faces of Community Health Conference</t>
  </si>
  <si>
    <t>Minnesota Association of Community Health Centers</t>
  </si>
  <si>
    <t>Bloomington, MN</t>
  </si>
  <si>
    <t>Reuniting for Healthy Communities</t>
  </si>
  <si>
    <t>8/16/23 - 8/17/23</t>
  </si>
  <si>
    <t>2nd Annual Oral Health Workforce Summit</t>
  </si>
  <si>
    <t>8/17/23 - 8/19/23</t>
  </si>
  <si>
    <t>2023 Annual Leadership Convention</t>
  </si>
  <si>
    <t xml:space="preserve">Asociasion de Salud Primaria de Puerto Rico </t>
  </si>
  <si>
    <t>San Juan, PR</t>
  </si>
  <si>
    <t>Rachel Gonzales Hanson</t>
  </si>
  <si>
    <t>Arroyo Vista Family Health Center Board Retreat</t>
  </si>
  <si>
    <t xml:space="preserve">Arroyo Vista Family Health Center </t>
  </si>
  <si>
    <t>Jason Patnosh</t>
  </si>
  <si>
    <t>Operations</t>
  </si>
  <si>
    <t>Updates on NACHC, overall healthcare system updates, and working with public/private funders</t>
  </si>
  <si>
    <t>focus on current policy priorities and trends</t>
  </si>
  <si>
    <t>Leadership Retreat</t>
  </si>
  <si>
    <t>Metropolitan Family Health Network, Inc.</t>
  </si>
  <si>
    <t>8/27/23 - 8/29/23</t>
  </si>
  <si>
    <t>2023 Community Health Institute (CHI) &amp; EXPO</t>
  </si>
  <si>
    <t>San Diego, CA</t>
  </si>
  <si>
    <t>HTA Board Meeting</t>
  </si>
  <si>
    <t>Health Transformation Alliance</t>
  </si>
  <si>
    <t>9/7/23 - 9/8/23</t>
  </si>
  <si>
    <t>Annual Conference 2023</t>
  </si>
  <si>
    <t>Oklahoma Primary Care Association</t>
  </si>
  <si>
    <t>Oklahoma City, OK</t>
  </si>
  <si>
    <t>2023 HCAN Conference: Revolutionizing Healthcare Delivery and Improving Health Outcomes</t>
  </si>
  <si>
    <t>Health Center Association of Nebraska</t>
  </si>
  <si>
    <t>Omaha, NE</t>
  </si>
  <si>
    <t>Vacheria Keys</t>
  </si>
  <si>
    <t>Mobile Healthcare Association Annual Conference (2pm-3:30pm)</t>
  </si>
  <si>
    <t>Pittsburgh, PA</t>
  </si>
  <si>
    <t>Education session on mobile health and FQHCs, and the role partnerships play</t>
  </si>
  <si>
    <t>Discuss current and potential opportunities to work with FQHCs on mobile health programs</t>
  </si>
  <si>
    <t>LinkedIn post to help with marketing pre-event would be ideal (early August)</t>
  </si>
  <si>
    <t>Mobile Healthcare Association Annual Conference (9am-10am)</t>
  </si>
  <si>
    <t>Susan Burton</t>
  </si>
  <si>
    <t>Public Policy and Advocacy</t>
  </si>
  <si>
    <t>The importance and impact of mobilizing</t>
  </si>
  <si>
    <t>Discuss history of health center advocacy and mobilization efforts</t>
  </si>
  <si>
    <t>See above; Patnosh will be on-site and can also tweet if needed for both</t>
  </si>
  <si>
    <t>Elizabeth Linderbaum</t>
  </si>
  <si>
    <t>9/11/23 - 9/12/23</t>
  </si>
  <si>
    <t>Ohio Pharmacists Association</t>
  </si>
  <si>
    <t>9/12/23 - 9/13/23</t>
  </si>
  <si>
    <t>2023 Annual Grantee Meeting</t>
  </si>
  <si>
    <t>https://www.thcgme.org/</t>
  </si>
  <si>
    <t>Partner Popcorn Session + Table</t>
  </si>
  <si>
    <t>Representing the National Association of Community Health Centers (NACHC) during the Partner Popcorn session on September 12th from 9:15 – 10:00am in the main ballroom, Regency EF. Additionally, opportunity for grantees to come by your table to connect with you, ask questions, etc. Your table will have a name card for your organization and is scheduled for Regency F from 1:30 – 2:30 on Wednesday, September 13th.</t>
  </si>
  <si>
    <t>2023 NJPCA Annual Conference</t>
  </si>
  <si>
    <t>New Jersey PCA</t>
  </si>
  <si>
    <t>Atlantic City, NJ</t>
  </si>
  <si>
    <t>FQHCs Bring Quality Healthcare Front &amp; Center</t>
  </si>
  <si>
    <t>Oklahoma PCA Board Meeting</t>
  </si>
  <si>
    <t>9/13/23 - 9/15/23</t>
  </si>
  <si>
    <t>AHIP Consumer Experience and Digital Health Forum</t>
  </si>
  <si>
    <t>America's Health Insurance Plans</t>
  </si>
  <si>
    <t>Music City Center, Nashville, TN</t>
  </si>
  <si>
    <t>9/14/23 - 9/15/23</t>
  </si>
  <si>
    <t>2023 Clinical Conference on Quality &amp; Chronic Disease</t>
  </si>
  <si>
    <t>North Carolina Community Health Center Association</t>
  </si>
  <si>
    <t>Ashville, NC</t>
  </si>
  <si>
    <t>Naleo Health Policy Initiative Planning Advisory Group</t>
  </si>
  <si>
    <t>Naleo</t>
  </si>
  <si>
    <t>Dallas, TX</t>
  </si>
  <si>
    <t>Gina Capra</t>
  </si>
  <si>
    <t>Veterans Rural Health Federal Advisory Committee</t>
  </si>
  <si>
    <t>Washington, DC</t>
  </si>
  <si>
    <t>Health Center Operations and Governance</t>
  </si>
  <si>
    <t>NACHC and FQHCs collaboration with VA programs to improve access to care fo rural Military Veterans</t>
  </si>
  <si>
    <t>Health Centers are active in this space! Health centers serve 400K Veterans a year.Educate VA on unique operating parameters for FQHCs and leverage the community based opportunities available in true partnership</t>
  </si>
  <si>
    <t>Share photo of Gina after event</t>
  </si>
  <si>
    <t>9/19/23 - 9/22/23</t>
  </si>
  <si>
    <t>Annual Conference -- 36th</t>
  </si>
  <si>
    <t xml:space="preserve">Community Health Center Association of Mississippi </t>
  </si>
  <si>
    <t>Jackson, MS</t>
  </si>
  <si>
    <t>9/20/23 - 9/21/23</t>
  </si>
  <si>
    <t>2023 Annual  Conference</t>
  </si>
  <si>
    <t>Nevada Primary Care Association</t>
  </si>
  <si>
    <t>Sparks, NV</t>
  </si>
  <si>
    <t>9/26/23 - 9/29/23</t>
  </si>
  <si>
    <t>GPCA Annual Conference</t>
  </si>
  <si>
    <t>Georgia Primary Care Association</t>
  </si>
  <si>
    <t>Savannah, GA</t>
  </si>
  <si>
    <t>Vacheria Keys
Joe Dunn</t>
  </si>
  <si>
    <t>9/27/23 - 9/28/23</t>
  </si>
  <si>
    <t xml:space="preserve">Mid Atlantic PCA Conference </t>
  </si>
  <si>
    <t>Mid Atlantic PCA</t>
  </si>
  <si>
    <t>Cambridge, MD</t>
  </si>
  <si>
    <t>9/27/23 - 9/29/23</t>
  </si>
  <si>
    <t>MPCA Annual Conference 2023</t>
  </si>
  <si>
    <t>Acme, MI</t>
  </si>
  <si>
    <t>2023 OACHC Annual Fall Conference</t>
  </si>
  <si>
    <t>Ohio Association of Community Health Centers</t>
  </si>
  <si>
    <t>Columbus, OH</t>
  </si>
  <si>
    <t>Virginia Community Health Centers: Lighting the Path to Healthier Communities</t>
  </si>
  <si>
    <t>Virginia Community Healthcare Association</t>
  </si>
  <si>
    <t>Norfolk, VA</t>
  </si>
  <si>
    <t>Julia Skapik</t>
  </si>
  <si>
    <t>2023 GPCA Annual Conference</t>
  </si>
  <si>
    <t>Wanda Montalvo</t>
  </si>
  <si>
    <t>9/28/23 - 9/29/23</t>
  </si>
  <si>
    <t xml:space="preserve">
Two-Day MACHC Annual Conference</t>
  </si>
  <si>
    <t>MACHC</t>
  </si>
  <si>
    <t>Cambridge, MA</t>
  </si>
  <si>
    <r>
      <t xml:space="preserve">The Atlantic </t>
    </r>
    <r>
      <rPr>
        <b/>
        <sz val="10"/>
        <color theme="1"/>
        <rFont val="Arial"/>
        <family val="2"/>
      </rPr>
      <t>Roundtable Dinner -- Underwritten by AHIP </t>
    </r>
  </si>
  <si>
    <t>The Atlantic</t>
  </si>
  <si>
    <t>DC</t>
  </si>
  <si>
    <t>How health insurance companies can reduce health disparities</t>
  </si>
  <si>
    <t>Ben, Joe, Gina, and Ron contributed talking points. Alex edited and sent to Kyu on Tues, 9/26</t>
  </si>
  <si>
    <t>OCTOBER CONFERENCE 2023</t>
  </si>
  <si>
    <t>Alaska PCA</t>
  </si>
  <si>
    <t>Constituent Services</t>
  </si>
  <si>
    <t>Elizabeth Linderbaum
Bailey Spates</t>
  </si>
  <si>
    <t>10/2/23 - 10/4/23</t>
  </si>
  <si>
    <t>340B Grantee Conference</t>
  </si>
  <si>
    <t>Kennedy Forum Align for Progress Conference</t>
  </si>
  <si>
    <t>Kennedy Forum</t>
  </si>
  <si>
    <t>JFK Library; EMK Institute; Boston</t>
  </si>
  <si>
    <t>• panel discussion
•livestreaming
•Kyu lead discussion</t>
  </si>
  <si>
    <t>no coverage</t>
  </si>
  <si>
    <t>10/4/23 - 10/6/23</t>
  </si>
  <si>
    <t>2023 Annual Conference</t>
  </si>
  <si>
    <t>Tennessee Primary Care Association</t>
  </si>
  <si>
    <t>In-person</t>
  </si>
  <si>
    <t>Franklin, TN</t>
  </si>
  <si>
    <t>Like, share posts from the PCA</t>
  </si>
  <si>
    <t>Annual Conference “Rooted in the Community”</t>
  </si>
  <si>
    <t>Community Care Network of Kansas/Kansas Association for the Medically Underserved</t>
  </si>
  <si>
    <t>Lawrence, KS</t>
  </si>
  <si>
    <t xml:space="preserve">still in the early planning stages, but these are meetings with their respective Boards. So more conversational in nature. More information will be provided as it becomes available </t>
  </si>
  <si>
    <t>2023 Annual Leadership Conference</t>
  </si>
  <si>
    <t>Illinois Primary Health Care Association (IPHCA)</t>
  </si>
  <si>
    <t>Schaumburg, IL</t>
  </si>
  <si>
    <t>AllianceChicago</t>
  </si>
  <si>
    <t>Will post photo from Wanda touting her attendance OR like/share her LinkedIn and X posts</t>
  </si>
  <si>
    <t>SWLA Center for Health Services 45th Anniversary Celebration</t>
  </si>
  <si>
    <t>SWLA Center for Health Services</t>
  </si>
  <si>
    <t>L'Auberge Casino Resort, Lake Charles, LA</t>
  </si>
  <si>
    <t>Kyu Rhee, Ron Yee, Jason Patnosh, Julia Skapik, Brian Kirkland</t>
  </si>
  <si>
    <t>10/8/23 - 10/9/23</t>
  </si>
  <si>
    <t>HLTH Conference</t>
  </si>
  <si>
    <t>HLTH Foundation</t>
  </si>
  <si>
    <t>Las Vegas, NV</t>
  </si>
  <si>
    <t>Promote in advance &amp; share Kyu's post/photo on day of or day after</t>
  </si>
  <si>
    <t>Pfizer Multicultural Advisory Council</t>
  </si>
  <si>
    <t>Pifzer</t>
  </si>
  <si>
    <t>Is this public?</t>
  </si>
  <si>
    <t>10/10/23 - 10/12/23</t>
  </si>
  <si>
    <t>Annual Conference and Expo</t>
  </si>
  <si>
    <t>Alabama Primary Health Care Association</t>
  </si>
  <si>
    <t>Gulf Shores, AL</t>
  </si>
  <si>
    <t>1985</t>
  </si>
  <si>
    <t>n/a</t>
  </si>
  <si>
    <t>Annual Conference (pachc.org)</t>
  </si>
  <si>
    <t xml:space="preserve">Pennsylvania Association of Community Health Centers </t>
  </si>
  <si>
    <t>Lancaster, PA</t>
  </si>
  <si>
    <t>Kyu to visit in Jan 2024 instead</t>
  </si>
  <si>
    <t>10/11/23</t>
  </si>
  <si>
    <t>Rhode Island PCA Meeting</t>
  </si>
  <si>
    <t>Rhode Island PCA</t>
  </si>
  <si>
    <t>Warwick, RI</t>
  </si>
  <si>
    <t>10/11/23 - 10/12/23</t>
  </si>
  <si>
    <t>2023 Annual Conference It's More Than A Game</t>
  </si>
  <si>
    <t>Indiana PCA/Indiana Quality Improvement Network</t>
  </si>
  <si>
    <t>French Lick, IN</t>
  </si>
  <si>
    <t>Kyu to visit in Dec 2023 instead</t>
  </si>
  <si>
    <t>10/11/23-10/13/23; speaking on 10/12</t>
  </si>
  <si>
    <t>Annual Conference</t>
  </si>
  <si>
    <t>California Primary Care Association</t>
  </si>
  <si>
    <t>Los Angeles, CA</t>
  </si>
  <si>
    <t xml:space="preserve">Prep call scheduled 10/6 with Francisco Silva and staff. Louise McCarthy from the LA network has been setting up CHC visits. Jeremy
CPCA – 15 mins. No Qs
•Kyu is speaking at the Opening Session of CPCA on 10/12 for 15 mins. We don’t have a prep call scheduled until 10/6. </t>
  </si>
  <si>
    <t>post after the fact that both Kyu &amp; Vacheria's participation</t>
  </si>
  <si>
    <t>10/12/23 - 10/13/23</t>
  </si>
  <si>
    <t xml:space="preserve">
</t>
  </si>
  <si>
    <t>1994</t>
  </si>
  <si>
    <t>will do 1 post about both Kyu &amp; Vacheria's participation</t>
  </si>
  <si>
    <t>Nicholas Widmyer</t>
  </si>
  <si>
    <t>10/12/23</t>
  </si>
  <si>
    <t>PACHC's  Annual Conference &amp; Clinical Summit</t>
  </si>
  <si>
    <t>Leymore, PA</t>
  </si>
  <si>
    <t>federal affairs update for the conference.</t>
  </si>
  <si>
    <t xml:space="preserve">• This is a speaking engagement. Nicholas will provide federal affairs update for the conference
•PA is an important state for engaging with the Hill- Senator Casey is on HELP and Rep. Joyce has been our funding bill’s lead over on the House side. Since there are so many CHC leaders in the delegation, it is important that the PCA be up to date with what’s happening on the Hill.
• No details on how long this will be,  format  needed, PPT,  or prep call  </t>
  </si>
  <si>
    <t>Comms will post photo on social media if Nick sends one</t>
  </si>
  <si>
    <t>10/13/2023</t>
  </si>
  <si>
    <t xml:space="preserve">President’s Advisory Commission on Asian Americans, Native Hawaiians, and Pacific Islanders: Language Access Subcommittee </t>
  </si>
  <si>
    <t>President’s Advisory Commission on Asian Americans, Native Hawaiians, and Pacific Islanders</t>
  </si>
  <si>
    <t xml:space="preserve">•	Virtual presentation 15-20 minutes with PPT
•	Followed by 10-15 minutes of questions
• Taking place around 3-4 on October 13 from 3 PM EST
• Note that both Kim Chang and Teresita Batayola are members of the full commission. 
•  the President’s Advisory Commission on Asian Americans, Native Hawaiians, and Pacific Islanders subcommittee for Language Access is seeking to better understand the work NACHC is undertaking as well as specific trends and impact on cross-cutting issues with the healthcare workforce, language access, and health equity for AA and NHPI communities. The format is about 15-20 minutes of presentation, followed by 10-15 minutes of questions. </t>
  </si>
  <si>
    <t>Will share/like posts from WH and by Kyu</t>
  </si>
  <si>
    <t>10/18/23 - 10/19/23</t>
  </si>
  <si>
    <t>40th Annual Continuing Education Conference</t>
  </si>
  <si>
    <t>Louisiana Primary Care Association</t>
  </si>
  <si>
    <t>Golden Nugget, Lake Charles, LA</t>
  </si>
  <si>
    <t>10/19/23 - 10/20/23</t>
  </si>
  <si>
    <t>March of Dimes Meeting re: FQHCs-Freestanding Birth Centers Planning Grant</t>
  </si>
  <si>
    <t>March of Dimes</t>
  </si>
  <si>
    <t>Arlington, VA</t>
  </si>
  <si>
    <t>Through the Federally Qualified Health Centers (FQHCs)-Freestanding Birth Centers (FSBCs) Planning Grant SME + the March of Dimes invites you to participate in this project as a valuable Subject Matter Expert (SME). Your participation will include virtual interviews and/or small group discussions during the summer months leading up to an in-person meeting held October 19th and 20th, 2023, in Arlington, VA. A nominal honorarium and cover expenses related to your travel and lodging for the in-person meeting.</t>
  </si>
  <si>
    <t>Not sure this event belongs on this tracker. -- Alex</t>
  </si>
  <si>
    <t>10/20/23</t>
  </si>
  <si>
    <t>Frontline Transformation: Empowering the Primary Care Workforce
(https://www.primarycareforamerica.org/frontline-transformation/)</t>
  </si>
  <si>
    <t xml:space="preserve">American Academy Of Family Physicians
(https://www.primarycareforamerica.org) </t>
  </si>
  <si>
    <t>Workforce Policy Issues</t>
  </si>
  <si>
    <t>• In this briefing, nationally recognized health leaders will talk about the current state of the primary care workforce and its future trajectory. Through engaging conversations and expert insights, learn valuable perspectives on the challenges and opportunities facing primary care teams. Our panels will cover:
Current state of the primary care workforce
Insights into workforce growth and retirement
Trends in current workforce contributions to patient care
How issues like AI, Dobbs v. Jackson, affirmative action will impact the workforce
Solutions for policymakers to strengthen primary care workforce
• This event is open to press and will be recorded 
• 9:30 am and duration is 120 
•This will be a panel discussion and no slides, travel or housing
•Prep call needs to be scheduled
• Noble speaker that may be in attendance -Yalda Jabbarpour, MD Director, Robert Graham Center
Responder Panel:
Pam Shaw, MD FAAP, Professor of Pediatrics and Associate Dean for Medical Education at the University of Kansas Medical Center
Sue S. Bornstein, MD, MACP, Immediate Past Chair, ACP Board of Regents  
Modetator TBD
•Event Audience Make-Up + Size:
Health Policy Thought-Leaders, Government Officials (political &amp; career) and Media</t>
  </si>
  <si>
    <t>Promote before/during/and share recording after</t>
  </si>
  <si>
    <t>Yes</t>
  </si>
  <si>
    <t>South Carolina PCA Annual Conference</t>
  </si>
  <si>
    <t>Myrtle Beach, SC</t>
  </si>
  <si>
    <t>• 45 mins. Jeremy assumes there will be time for questions at the end. Kyu will speak for 45 mins and Paloma for 45. The session is 2 hrs, so assuming that’s what the leftover time is for, plus an intro.
•Invitation from Lathran Woodard; Jim McCrae also invited.
Last SCPCA conference for Lathran. 9/27, Lathran sent talking point ideas</t>
  </si>
  <si>
    <t>Will do 1 post about both Kyu &amp; Ben's participation</t>
  </si>
  <si>
    <t xml:space="preserve">Ben Money </t>
  </si>
  <si>
    <t>10/21/23</t>
  </si>
  <si>
    <t>Population Health</t>
  </si>
  <si>
    <t xml:space="preserve">•Ben speaking in person Saturday, October 21st, 10:30am-11:45am. 
</t>
  </si>
  <si>
    <t>10/21/23 - 10/22/23</t>
  </si>
  <si>
    <t>2023 NWRPCA/CHAMPS Fall Primary Care Conference</t>
  </si>
  <si>
    <t xml:space="preserve">Northwest Regional Primary Care Association </t>
  </si>
  <si>
    <t>25 mins plus 10min Q&amp;A</t>
  </si>
  <si>
    <t>1983</t>
  </si>
  <si>
    <t>10/23/23</t>
  </si>
  <si>
    <t>InnovationEX</t>
  </si>
  <si>
    <t>10/24/23-10/25/23</t>
  </si>
  <si>
    <t>2023 Financial, Operations, Management/ Information Technology (FOM/IT)</t>
  </si>
  <si>
    <t>10/23/23 - 10/25/23</t>
  </si>
  <si>
    <t>CHCANYS23 Annual Conference</t>
  </si>
  <si>
    <t xml:space="preserve">CHCANYS (New York) </t>
  </si>
  <si>
    <t>10/25/23 - 10/26/23</t>
  </si>
  <si>
    <t>Samoset Resort, Rockport, ME</t>
  </si>
  <si>
    <t>10/26/23 - 10/27/23</t>
  </si>
  <si>
    <t>MPCA Annual Conference</t>
  </si>
  <si>
    <t>Missouri Primary Care Association/Quality Improvement Network</t>
  </si>
  <si>
    <t>St. Charles, MO</t>
  </si>
  <si>
    <t>10/26/23</t>
  </si>
  <si>
    <t xml:space="preserve">The Hamilton Project at Brookings Event on Health </t>
  </si>
  <si>
    <t xml:space="preserve">The Hamilton Project </t>
  </si>
  <si>
    <t xml:space="preserve">* Time:  50 minutes; Time frame: 11:45 am - 3 pm (exact time for panel discussion TBD)
*  Directly prior to the public event we are hosting a private off-the-record luncheon that we would love to have Dr. Rhee attend if his schedule allows.
This event will include a fireside chat, an academic discussion between Jason Furman and Amy Finkelstein, and the panel on the path forward for healthcare that Dr. Rhee is invited to join. The panel will most likely be made up for three panelists including Dr. Rhee and a moderator. We are happy to share the panelists once they are confirmed.
The panel will include five minutes of opening remarks in the form of a moderator posed question and a roundtable discussion and audience Q&amp;A. We do not use open microphones for our Q&amp;A, all questions will be submitted to the moderator via notecard. The event is open to press and on the record. 
* Prep call not scheduled yet -a prep call with all the panelists and moderator once everyone is confirmed.
</t>
  </si>
  <si>
    <t>Alex drafting remarks by 10/18</t>
  </si>
  <si>
    <t>10/27/23</t>
  </si>
  <si>
    <t>50th Anniversary Celebration: Northeast Valley Health Corporation</t>
  </si>
  <si>
    <t>Northeast Valley Health Corporation</t>
  </si>
  <si>
    <t>Recorded Remarks</t>
  </si>
  <si>
    <t>Skirball Cultural Center, Los Angeles, CA</t>
  </si>
  <si>
    <t>Stevenmendoza at nevhc.org
•Request for Dr. Rhee to record 2-4 minute video for 50th celebration. final video by 10/13. Recording rescheduled to 10/13. Alex working on script by 10/6</t>
  </si>
  <si>
    <t>Alex/Amy drafting video script for Kyu to record with Bryan's help</t>
  </si>
  <si>
    <t>Functional Areas</t>
  </si>
  <si>
    <t>Corporate Compliance</t>
  </si>
  <si>
    <t>Finance</t>
  </si>
  <si>
    <t>People and Culture</t>
  </si>
  <si>
    <t>5/28/24-5/30/24</t>
  </si>
  <si>
    <t>6/21/24-6/22/24</t>
  </si>
  <si>
    <t>June Board Meeting</t>
  </si>
  <si>
    <t>1/11/2024 or 1/12/24</t>
  </si>
  <si>
    <t>post photo of Kim if we get one</t>
  </si>
  <si>
    <t>11/29/23-12/1/23</t>
  </si>
  <si>
    <t xml:space="preserve">Winston-Salem, North Carolina
</t>
  </si>
  <si>
    <t>East Coast Migrant Stream Forum
(Event Website:
https://web.cvent.com/event/e6e60340-ca75-42dc-93cd-ef9d938a7a02/summary)</t>
  </si>
  <si>
    <t>This audience would welcome federal updates on NACHC's work, federal policy updates, or any work impacting agricultural worker health.</t>
  </si>
  <si>
    <t xml:space="preserve">•A speech and slides are requested. Slides can be sent the day-of. 
•Up to two nights in the conference hotel and reimbursement for travel-related expenses including ground transportation, economy/main cabin airfare, and meals (at pre-approved amounts per NCCHCA's policy).
• a stipend of $500 is available for the speaker
• Contact on staff for this event - Margaret Davis </t>
  </si>
  <si>
    <t xml:space="preserve">Health Evolution </t>
  </si>
  <si>
    <t xml:space="preserve">Digital Forward Consumer Expereince Roundtable </t>
  </si>
  <si>
    <t>Post in advance/share recording</t>
  </si>
  <si>
    <t>• Script delivered to ICHS and Kim Chang</t>
  </si>
  <si>
    <t>12/5 at 11:15 am (event is 12/4/23 - 12/7/23</t>
  </si>
  <si>
    <t>• Remarks will be recorded over Zoom at Nov. 27th at 5 pm ET /Kyu had a prep call with Ann Greiner on 11/17
• Request from Peter Grant at GHC, LLC - petergrant@dwt.com 
• 30-minute presentation on The Role of NACHC in providing Primary Care Services to their Communities or a related topic of your choice.
You may make a traditional address if you wish or as a fireside chat interview of you which might be easier and add more interaction to a pre-recorded session.  If you would prefer the fireside chat format I would suggest that you interviewer be one of our co-chairs- either Ann Greiner or Susan Dentzer, President and CEI, America’s Physician Groups, Former Editor in Chief, Health Affairs and Former Health Correspondent, PBS NewsHour.
We plan to pre-record your session at your convenience on a Zoom meeting prior to the Summit.  Accordingly, this will involve no time away from the office or travel expense.
• Kyu recommended the following title for his presentation: “America’s Health Centers: Delivering Primary Care and Health Equity for All.”
• Based on the email it seems Kyu needs to decide if he wants to do a live session or prerecorded.
•Format of Speakers request: Modersator/Facilitator
• Alternative date if speaker is uable to attend: 11:45 am on 12/5.
• No prep call is scheduled.
• Last year's Summit was attended by 4,250! Most were primary care providers and those who work with and for them. Hospital and health system and health plan representatives also attended. other, including private equity, government regulators and health services researchers and academics were present.
• Event description: 
Event Description:
The Second National Primary Care Transformation Summit is a virtual event to be broadcast on December 4-7, 2023, and available via video archive thereafter. We are proud to say that last year’s Summit was attended by 4,250! The Summit is supported by our media partners, Harvard Health Policy Review and Health Affairs. The summit is part of a value-based care conference series that has featured last year’s First National Primary Care Transformation Summit, 24 Population Health Colloquia, 14 Pay for Performance Summits, 13 Accountable Care Congresses, 10 Bundled Payment Summits, 9 Medical Home Summits, 8 Accountable Care Summits, 5 MACRA APM/MIPS Summits, and 4 Medicare Advantage Summits. The Summit offers complimentary registration to all primary care practitioners and Tuition Scholarships to representatives of local, state, and federal government, consumers/patients, consumer advocate organizations, safety net providers, academics, students, representatives of health services research organizations, and those who have lost their jobs as a result of the COVID-19 pandemic.</t>
  </si>
  <si>
    <r>
      <rPr>
        <b/>
        <sz val="16"/>
        <color theme="1"/>
        <rFont val="Bierstadt"/>
        <family val="2"/>
      </rPr>
      <t>Description</t>
    </r>
    <r>
      <rPr>
        <sz val="16"/>
        <color theme="1"/>
        <rFont val="Bierstadt"/>
        <family val="2"/>
      </rPr>
      <t xml:space="preserve">
A virtual session on engaging communities in digital innovation. These sessions are 
invite-only, closed-door, peer-to-peer roundtable discussions top CEOs and senior executives. The Digital Forward Consumer Experience roundtable meets about once a quarter, and the upcoming session will be led by Co-Chair Susannah Fox, Board member, Cambia Health Solutions; former Chief Technology Officer, U.S. Department of Health and Human Services.
• 3 -4 pm ET</t>
    </r>
  </si>
  <si>
    <t>FACHC Annual Conference - tentative theme "Celebrating Community in Community Health Centers"
Requesting an overview of community heath center environment with NACHC's priorities and support of the health centers</t>
  </si>
  <si>
    <t>Event Description
• Florida Association of Community Health Centers (FACHC) - extending an invitation to Dr. Rhee to speak at FACHC’s annual conference July 29-31 in Ft Lauderdale. At this time, in addition to the Monday morning, July 29 welcome and kick off we are planning an awards luncheon that afternoon. I’m thinking he could speak at either. 
We’re wrapping up a five year contract at this particular hotel and have outgrown much of the traditional spaces so the logistics and scheduling for 2024 are a bit tight. There is a significant ballroom we have utilized for our awards and receptions – this coming year we have secured this same space for the welcome breakfast but a larger ballroom for the luncheon. On the 30th we’re resigned to smaller events in smaller spaces with the 31st simply for committee/board meetings.
• 30 minutes speech 
• for lunch - awards ceremony is tentatively planned celebrating state FQHC providers and leaders
for morning welcome and conference kick off - typically a local civic/legislative leader is invited as part of the welcome</t>
  </si>
  <si>
    <t>Arizona PCA Conference</t>
  </si>
  <si>
    <t>AACHC</t>
  </si>
  <si>
    <t>Scottsdale, AZ</t>
  </si>
  <si>
    <t>MATRC</t>
  </si>
  <si>
    <t>PA</t>
  </si>
  <si>
    <t>OPCA</t>
  </si>
  <si>
    <t>Wisconsin</t>
  </si>
  <si>
    <t>Wisconsin PCA Meeting</t>
  </si>
  <si>
    <t>WHPCA</t>
  </si>
  <si>
    <t>Bi-State PCA Annual Conference</t>
  </si>
  <si>
    <t>Bi-State PCA</t>
  </si>
  <si>
    <t>Lake Morey Resort, Fairlee, VT</t>
  </si>
  <si>
    <t>NY PCA</t>
  </si>
  <si>
    <t>CHAMPS</t>
  </si>
  <si>
    <t>CHAMPS Board Meeting (15-20mins)</t>
  </si>
  <si>
    <t>4/23/24 - 4/25/24</t>
  </si>
  <si>
    <t>Conference for Agricultural Worker Health</t>
  </si>
  <si>
    <t>Atlanta</t>
  </si>
  <si>
    <t>HIMSS</t>
  </si>
  <si>
    <t>Navigating Challenges in Non-Acute Care: Healthcare Analytics and Outcomes Measurement to Inform Care Delivery</t>
  </si>
  <si>
    <t>Healthcare Analytics and Outcomes Measurement to Inform Care Delivery</t>
  </si>
  <si>
    <t>successful strategies to ensure non-acute care settings are using healthcare analytics and outcomes measurement as a practice
Use cases in which analytics and outcomes measurement have enhanced healthcare delivery
Approaches for furthering the use and/or adoption of analytics at the executive level to inform organizational strategy</t>
  </si>
  <si>
    <t>1/22/2024-11/23/24</t>
  </si>
  <si>
    <t>Bethesda, MD</t>
  </si>
  <si>
    <t>2/25/2024-2/28/2024</t>
  </si>
  <si>
    <t>ViVE</t>
  </si>
  <si>
    <t xml:space="preserve">Institute on Medicare and Medicaid Payment Issues </t>
  </si>
  <si>
    <t>1.	MARK YOUR CALENDAR
Please note the following date(s) and time(s) for your presentation:
Thursday, March 21 from 2:45-3:45 pm
2.	FINALIZE SESSION DETAILS
Coordinate with your co-presenter(s) and send us changes and/or updates to the following by Tuesday, December 19
Title: FQHC and RHC Reimbursement and Current Updates
Bullet points: Please send 4-6 final bullet points briefly describing your session. Below is what was used last year.
1.	How Medicare and Medicaid reimburse Rural Health Clinics (RHCs) 
2.	How Medicare and Medicaid reimburse Federally Qualified Health Centers (FQHCs)
3.	The most current reimbursement updates for both RHCs and FQHCs under Medicare &amp; Medicaid
4.	How RHCs are adapting to the new reimbursement rules under the Medicare Modernization Act
5.	Specific states that are using an alternative payment methodology (APM) to reimburse FQHCs
6.	How clinics are employing strategies to increase both Medicare &amp; Medicaid reimbursement
3.	PLANNING YOUR MATERIALS
– Due Date: All program materials are due on Friday, February 23. Please contact me if you foresee difficulty meeting this deadline or have questions regarding your materials. Presenters should aim for this deadline for materials, not the program dates.
– PowerPoint Slides: Attached you will find two AHLA PowerPoint Slide Templates. One is a very basic slide option and the other has options for lots of slide formatting templates. Feel free to use either one. When setting up your PowerPoint slides, please do not include firm/company logos. You may list your contact information.
– Additional Materials: The detailed paper and practical take-aways turned in by speakers are what distinguish our programs from those of our competitors. In addition, many state bars review the materials and often will not grant approval of continuing legal education credits for sessions that do not meet their material requirements. You can find the AHLA In-Person Program Written Materials Guidelines on our website. By agreeing to speak, you are making a commitment to the Association and your colleagues to provide:
1.	A fair and balanced approach to all issues that set forth the arguments on both sides. Avoid partisan phrases and inflammatory language.
2.	A current, practical, high-quality PowerPoint presentation and written paper
3.	Substantive and accurate materials, including the accuracy of citations. AHLA will only do a cursory review of the materials submitted.
4.	Original materials that do not include materials copyrighted by other individuals or companies 
Please note the following:
1.	Because of copyright laws, any cartoon, comics, or images that are copyrighted that you do not have permission to use, will be removed. If you have obtained the necessary copyright permission, please let us know and we will include them.
2.	Bios should be submitted separately and not included within the materials.
3.	We will send out full instructions on how to submit your materials. Please watch for that email.
1.	LOGISTICS
1.	Program Registration: As a speaker, you receive a complimentary registration. Please go online and register yourself as a speaker.
2.	Hotel: For those coming in from out of town only, hotel reservations are not automatically made for you. AHLA has reserved a block of rooms at the Baltimore Marriott Waterfront Hotel. Please go online to make your reservation. The room block expires February 20, so please make every effort to make your reservations early. Only speakers who are in-house counsel, academician, or government representatives, AHLA will cover 3 nights hotel stay. We do not cover the cost of hotel for those in private practice and consulting firms.
3.	Travel: Only speakers who are in-house counsel, academicians, or government representatives traveling from out of town will be reimbursed for travel. AHLA will cover coach airfare/travel expenses to and from the program. Additional information will be sent out to those that are eligible for travel.</t>
  </si>
  <si>
    <t>FQHC and RHC Reimbursement and Current Updates</t>
  </si>
  <si>
    <t xml:space="preserve">Baltimore, Md </t>
  </si>
  <si>
    <t>NCUIH</t>
  </si>
  <si>
    <t>Nurturing the Next Generation: Partnering for Workforce Growth (https://ncuih.org/)</t>
  </si>
  <si>
    <t>1. Discuss the challenges and opportunities in growing a culturally diverse healthcare workforce.
2. Explore effective strategies for community outreach and mentorship.
3. Identify potential pathways for youth and emerging leaders to enter the field of healthcare and retain them.</t>
  </si>
  <si>
    <t>Ben Money</t>
  </si>
  <si>
    <t>Appalachian Health Leadership Forum https://wvruralhealth.org/event/2024-appalachian-health-leadership-forum/</t>
  </si>
  <si>
    <t>The Center for Rural Health Development, Inc.</t>
  </si>
  <si>
    <t>Roanoke, WV</t>
  </si>
  <si>
    <t>Investing in Community Health Improvement: Moving from Transaction to Transformational</t>
  </si>
  <si>
    <t>2/22/2024 -2/24/24</t>
  </si>
  <si>
    <t>Northwest Regional Primary Care Association</t>
  </si>
  <si>
    <t>General policy update and outlook for 2024 (especially being an election year). The importance of community organizing and grassroots advocacy and opportunities to connect with the health center movement. Also important to connect issues relevant to migrant health specifically (immigration, for example) as well as the theme of the conference focusing on the effects of climate change and agricultural workers and communities.</t>
  </si>
  <si>
    <t xml:space="preserve">• Speech is requested for 35 minutes; slides are optional
•travel and/or housing are provided
• There is no stipend for the speaker 
• no prep call is in place at the moment
• This event will be recorded </t>
  </si>
  <si>
    <t>Yuriko De la Cruz and Susan Burton</t>
  </si>
  <si>
    <t>Indiana Primary Health Care Association SDOH Champions Training/ Webinar</t>
  </si>
  <si>
    <t>Indiana Primary Health Care Association</t>
  </si>
  <si>
    <t>Z Code Optimization in SDOH and PRAPARE</t>
  </si>
  <si>
    <t>HLTH ViVE 2024</t>
  </si>
  <si>
    <t>HIMSS 2024</t>
  </si>
  <si>
    <t xml:space="preserve">Orlando, FL </t>
  </si>
  <si>
    <t>Raymonde Uy</t>
  </si>
  <si>
    <t>• Ted Henson emailed Molly Siegl at NCUIH on 1/8/24 to decline invitation
• This 60-minute webinar will offer an opportunity to address workforce challenges that many of our Urban Indian Organizations face. We would like to showcase your work on developing healthcare workers and health center growth and development. Out of the 60-minute webinar we would like a speaking time of 30-45 minutes that encompasses a question and answer session
• Slide are requested one week in advance of the event
• Ted Henson was requested to be a Facilitator/moderator  but has not accepted yet
• no prep call has been scheduled</t>
  </si>
  <si>
    <t>Ted Henson</t>
  </si>
  <si>
    <t xml:space="preserve">CY25 Medicare Physician Fee Schedule
</t>
  </si>
  <si>
    <t>PowerPoint is being created, already had a prep call with the Iowa PCA. Focused on how CHCs can take full advantage of the new FQHC provisions in the latest Medicare Physician Fee Schedule to help their Medicare patients</t>
  </si>
  <si>
    <t>OACHC's 2024 Annual Conference</t>
  </si>
  <si>
    <t>Hilton Columbus at Easton, 3900 Chagrin Drive, Columbus, Ohio, 43219</t>
  </si>
  <si>
    <t>Health Center landscape, innovation and more of less being the Partner of Choice</t>
  </si>
  <si>
    <t xml:space="preserve">• 1-hour  speech
• Date may change due to conflicts with Kyu's schedule; if so 09/26/2024 9:00 AM is the alternative date 
•If there will be slides we ask to have them by 4/16/24
• We can provide hotel accommodations at the event venue and flight reimbursement up to $500.
</t>
  </si>
  <si>
    <t>Third Way</t>
  </si>
  <si>
    <t>The goal is to unpack 340b for non-experts, its challenges, and how to improve it by putting patients first.</t>
  </si>
  <si>
    <t>Kyu Rhee, Skapik, Patnosh, Press, Price, Copeland, Bellamy, R. Uy, Silva, Lewis</t>
  </si>
  <si>
    <t>Techquity, Health center impact, climate change
•R Uy's presentation - 
Title: TBD [With Kyu and Julia : Clinicians in Tech session, still planning phase with Jason P.]</t>
  </si>
  <si>
    <t xml:space="preserve">expected partnership announcement and potential press engagement on site; multiple sessions coming together where Kyu and other staff will speak; see Jason Patnosh as lead on site	 </t>
  </si>
  <si>
    <t>SCPHCA 2024 State Policies and Issues Forum</t>
  </si>
  <si>
    <t>1/23/2024 -1/24/2024</t>
  </si>
  <si>
    <t>USC Pastides Alumni Center- Columbia, South Carolina</t>
  </si>
  <si>
    <t>Nick Widmyer</t>
  </si>
  <si>
    <t>Federal Perspective: The State and Federal Link</t>
  </si>
  <si>
    <t xml:space="preserve">•Speaker is needed for 1 hour 01/23/2024 1:30 PM
•  If Nicholas is not available, another member of the team who is determine to be the best person to speak about federal and broader state issues
• Slides request by Friday, January 19th if possible
•Speech requested 
• Lodging, flight, and ground transportation will be provided </t>
  </si>
  <si>
    <t>SC Primary Health Care Association</t>
  </si>
  <si>
    <t>5/14/2024-5/15/2024</t>
  </si>
  <si>
    <t>Reuters Digital Health 2024</t>
  </si>
  <si>
    <t>• Invited to be a moderator 
• confirm that each of the 3 speakers are available on the conference dates (May 14 – 15)
•Please use the PDF “UPDATED Digital Health 2024 skeleton Agenda” and provide Louise and Kyu’s top 3 sessions to moderate
•Please use the PDF “Digital Health 2024 Moderator Opportunities” and provide Vernita’s top 3 sessions to speak at 
•Please share headshots and company logos for each
•Is it possible to have their confirmation/sessions by Friday (1/5)?</t>
  </si>
  <si>
    <t>Health Evolution Summit</t>
  </si>
  <si>
    <t>Dana Point, CA</t>
  </si>
  <si>
    <t>Community Clinic Association of LA County (CCALAC)</t>
  </si>
  <si>
    <t>Albany, NY</t>
  </si>
  <si>
    <t>NatCon24</t>
  </si>
  <si>
    <t>National Council on Mental Wellbeing</t>
  </si>
  <si>
    <t>St. Louis, MO</t>
  </si>
  <si>
    <t>Not a speaking role</t>
  </si>
  <si>
    <t>MT PCA</t>
  </si>
  <si>
    <t>Helena, MT</t>
  </si>
  <si>
    <t>5/8/24-5/10/24</t>
  </si>
  <si>
    <t>VIVE Collective Summit</t>
  </si>
  <si>
    <t>VIVE</t>
  </si>
  <si>
    <t>Governor's Island, NY</t>
  </si>
  <si>
    <t>Not sure what his role would be</t>
  </si>
  <si>
    <t>5/12/24-5/13/24</t>
  </si>
  <si>
    <t>NEMS Board Retreat and Celebration</t>
  </si>
  <si>
    <t>North East Medical Services nems.org</t>
  </si>
  <si>
    <t>5/14/24 - 5/17/24</t>
  </si>
  <si>
    <t>Reach Out and Reach Board Meeting and Conference</t>
  </si>
  <si>
    <t>Reach Out and Read</t>
  </si>
  <si>
    <t>NYC</t>
  </si>
  <si>
    <t>5/20/24 - 5/22/24</t>
  </si>
  <si>
    <t>6/10/24-6/14/24</t>
  </si>
  <si>
    <t>Visits to TX CHCs with TACHC CEO Jana Eubank</t>
  </si>
  <si>
    <t>TACHC</t>
  </si>
  <si>
    <t>TX</t>
  </si>
  <si>
    <t>This may just be visiting CHCs in TX. A chance to visit several. Not sure if there would be an official speaking event.</t>
  </si>
  <si>
    <t>7/29/24 - 7/31/24</t>
  </si>
  <si>
    <t xml:space="preserve">Idaho Health Center Association </t>
  </si>
  <si>
    <t>Kyu will be the keynote speaker of  Board dinner the evening of Thursday, September 26th</t>
  </si>
  <si>
    <t xml:space="preserve">Idaho Community Health Conference </t>
  </si>
  <si>
    <t>Boise, ID</t>
  </si>
  <si>
    <t>9/26/2024 -9/27/2024</t>
  </si>
  <si>
    <t>Midwest Stream Forum for Agricultural Worker Health</t>
  </si>
  <si>
    <t>4/16/2024-4/18/2024</t>
  </si>
  <si>
    <t>Albuquerque NM</t>
  </si>
  <si>
    <t>National Center for Farmworker Health</t>
  </si>
  <si>
    <t xml:space="preserve">NACHC policy &amp; Advocacy update, Ag Worker Access Campaign
</t>
  </si>
  <si>
    <t>Rachel Gonzales-Hanson</t>
  </si>
  <si>
    <t>4/11/24-4/14/24</t>
  </si>
  <si>
    <t>National Colloquium African American Health</t>
  </si>
  <si>
    <t xml:space="preserve">National Medical Association </t>
  </si>
  <si>
    <t>• invited to be apart of a panel; no need to register for the conference
•they invite Vacheria to send one piece of additional reference/resource information regarding your 340B program position, along with the closing statement you had prepared. As our health policy committee formulates NMA's opinion, we want to equip them with as much knowledge as possible.</t>
  </si>
  <si>
    <t>340B</t>
  </si>
  <si>
    <t>•Presentation will be followed by Ag Worker Access Campaign Activity- Farmworker panel discussion
• Speech requested 
• slides optional and if so they are needed 2 weeks prior to event
• Speech given at 12 pm on 4/18 for 1 hour
• Yuriko De La Cruz will be present at the conference to network.</t>
  </si>
  <si>
    <t>Investing in Behavioral Health Workforce: Multisector Best Practices and Innovations</t>
  </si>
  <si>
    <t>National Academy for State Health Policy</t>
  </si>
  <si>
    <t>Mandar Jadhav, MD</t>
  </si>
  <si>
    <t>Mandar will try to take a photo at the event and send to Kathleen for social media</t>
  </si>
  <si>
    <t>FQHC perspective on the behavioral health workforce</t>
  </si>
  <si>
    <t xml:space="preserve">• 1 pm 
•One-day roundtable discussion
</t>
  </si>
  <si>
    <t>We have Dr. Rhee scheduled to provide the Opening Keynote on Monday April 15, 2024.  There will be a brief opening event welcome and space for housekeeping type things beginning at 8:45 AM.  His talk would be from approximately 9 AM – 10:15 AM and if he’s comfortable taking some Q and A, he could speak for 1 hour and do Q and A for the last 15 minutes or so.  
We have the following as a placeholder title and description for his Session and welcome edits or a complete revamp, so please let me know if he would like to make any changes!
Navigating the Future of Healthcare: A State of the Union Address 
Description: Join us as we embark on a journey to explore the current landscape and project the future of healthcare. In this thought-provoking address, we will delve into the vital trends shaping the industry, both in terms of growth and workforce dynamics. We'll peer into the crystal ball to envision what healthcare may look like in the next 3 to 5 years, assessing the evolving demands and supply-side factors that will drive change.</t>
  </si>
  <si>
    <t xml:space="preserve">Navigating the Future of Healthcare: A State of the Union Address </t>
  </si>
  <si>
    <t>CDC--Mandy Cohen meeting</t>
  </si>
  <si>
    <t>CDC</t>
  </si>
  <si>
    <t>5/29/24-5/30/24</t>
  </si>
  <si>
    <t>Hyatt Regency hotel in Bethesda, Maryland</t>
  </si>
  <si>
    <t xml:space="preserve">Centers for Medicare &amp; Medicaid Services Office of Minority Health (CMS OMH) </t>
  </si>
  <si>
    <t>CMS Health Equity Conference</t>
  </si>
  <si>
    <t xml:space="preserve">We would like to invite you to moderate or co-moderate a breakout session during the conference. Each breakout session will be categorized as a lightning talk, panel, or single presentation and will align with one of the five priority areas of the CMS Framework for Health Equity, or with the CMS Framework for Advancing Health Care in Rural, Tribal, and Geographically Isolated Communities. More information about the different types of presentations is available on the Call for Proposals page of the conference website. Moderators of lightning talks will briefly introduce the next speaker before each short presentation, while moderators of panels and single presentations will introduce their sessions and lead a 30-minute Q&amp;A at the end. As one of our valued partners, we believe you would be a critical addition to the CMS Health Equity Conference and know our breakout session participants will gain much from your experience and leadership in health equity. All moderators are also invited to join us for the full duration of the conference. We ask that all moderators are able to attend the conference in person in Bethesda, Maryland.
• Please let us know by February 9 if you would be interested in participating, if you are willing to moderate more than one session, and if you have any scheduling conflicts. As the conference will feature several breakout sessions over both days, we will assign you to a session(s) and time on one (or both) of our two days based on all moderators’ availability. Once we have a full cohort of moderators, we will schedule a moderator training session and distribute additional information on expectations for moderators during the CMS Health Equity Conference. </t>
  </si>
  <si>
    <t xml:space="preserve">Primary Care Scorecard Webinar </t>
  </si>
  <si>
    <t xml:space="preserve">Milbank </t>
  </si>
  <si>
    <t xml:space="preserve">Hatch Fellowship Announcement Event </t>
  </si>
  <si>
    <t xml:space="preserve">UNC-Chapel Hill School of Public Health </t>
  </si>
  <si>
    <t>Chapel Hill, NC</t>
  </si>
  <si>
    <t xml:space="preserve">remarks announcing a health administration fellowship named in Dr. John Hatch's honor for Piedmont Health CHC </t>
  </si>
  <si>
    <t xml:space="preserve">• 5:30-7:30 pm </t>
  </si>
  <si>
    <t xml:space="preserve">Ben may send us photos after the event for social </t>
  </si>
  <si>
    <t>• Ben declined the request on 1/26/24 and informed conference organizers 
 Speaker will begin at 8 am. The presentation will last for 1 hour.
• Ben Money is requested 
•This will be a speech and it is optional to have slides. If you do have them, they will need it 1 week prior to the presentation
•They will provide travel and lodging. Meals will be provided to all confrence guest and speakers.  Their will be a stipend avaialble. 
• No prep call has been scheduled at the moment</t>
  </si>
  <si>
    <t>Remarks/PPT Due (internal/external)</t>
  </si>
  <si>
    <t>1/31--remarks (amy) PPT (relja)</t>
  </si>
  <si>
    <t xml:space="preserve">HRSA interview and a question </t>
  </si>
  <si>
    <t xml:space="preserve">HRSA </t>
  </si>
  <si>
    <t xml:space="preserve">• Interview is from 10-11 am 
•The project involves the creation of a printed book and accompanying webpages that will describe the history of the Health Center Program, from its origin in the 60s and 70s, through its growth in the 90s and 00s, up to the present day. The overall goal of the project is to raise awareness of the Health Center Program—among the general public, among potential grantees and other parts of the health care ecosystem, and across the government—and to examine the role played by BPHC and HRSA through the years in managing the program, overcoming challenges, and preparing for the future.
We’re preparing a promotional video that will be approximately 3 minutes long, which will be posted on the HRSA website when the project is finished, probably next spring or summer. The video will include a few current and former BPHC leaders, as well as a few key leaders in the health center space, talking about the importance of the program, how it’s grown through the years, and where it’s headed. Shorter versions of the video (c. 30 seconds) will also be created for sharing on HRSA social media.
The questions for Kyu will likely be things like:
•	What makes the Health Center Program special? How is it different from other government programs?
•	What are the most important things about the Health Center Program that more people need to understand?
•	What is the role of NACHC in supporting the Health Center Program? Has that role changed over time?
•	What are NACHC’s top priorities in the coming years? What are the biggest challenges facing health centers today?
•	What role do you see health centers playing in the nation’s overall health care landscape in the coming years?
</t>
  </si>
  <si>
    <t>interview about the health center program</t>
  </si>
  <si>
    <t>Alex &amp; Amy -- join prep call/probably NO remarks</t>
  </si>
  <si>
    <t>•  Prep call on 2/20 This is an invitation to join as a panelist -zoom invite only webinar
•  The webinar will be moderated by Frances Sellers of the Washington Post, and panelists will include lead author Yalda Jabbarpour of the Robert Graham Center and Margaret Flinter of Community Health Center, Inc. This year’s scorecard focuses on workforce and training issues that are contributing to access problems. During the webinar, Yalda will present the findings and Frances will then lead a Q&amp;A that includes questions submitted via chat from the attendees.
• We would have a 30-minute dry run a few days before. Here’s a link to last year’s webinar for reference: https://www.milbank.org/news/webinar-first-national-primary-care-scorecard-what-it-reveals-and-what-comes-next/</t>
  </si>
  <si>
    <t>Primary Care for America: Imagine A Nation Without Primary Care: What Happens When Healthcare’s Foundation Vanishes?  + Reception</t>
  </si>
  <si>
    <t>American Academy of Family Physicians</t>
  </si>
  <si>
    <t>Nashville, TN</t>
  </si>
  <si>
    <t>MassLeague</t>
  </si>
  <si>
    <t xml:space="preserve">Kyu will need remarks </t>
  </si>
  <si>
    <t xml:space="preserve">• This is a briefing on 340B and they want someone from NACHC to join the panel. It will be on Thursday, March 7th at 9:30am ET in Rayburn. Congressman Scott Peters (D-CA) will lead off followed by a panel discussion. 
</t>
  </si>
  <si>
    <t>2/29/24-3/1/24</t>
  </si>
  <si>
    <t xml:space="preserve">American Public Health Association </t>
  </si>
  <si>
    <t xml:space="preserve">Climate, Health and Equity Summit </t>
  </si>
  <si>
    <t>• Feb. 29 3:25-4:05 ET for a panel 
•Speakers will share examples of innovative and/or unconventional programs, policies and interventions that have advanced climate progress while centering health equity here and abroad, highlighting creative cross-sectoral solutions and collaborations, particularly those that have centered community voices and expertise</t>
  </si>
  <si>
    <t>share examples of innovative and/or unconventional programs, policies and interventions that have advanced climate progress while centering health equity here and abroad, highlighting creative cross-sectoral solutions and collaborations, particularly those that have centered community voices and expertise.</t>
  </si>
  <si>
    <t>Opening remarks due TBD</t>
  </si>
  <si>
    <t xml:space="preserve">alex requested Ben for graphics or language for comms to promote </t>
  </si>
  <si>
    <t>Kāneʻohe, HI</t>
  </si>
  <si>
    <t>Ho‘ōla Conference</t>
  </si>
  <si>
    <t xml:space="preserve">• Invited to join on May 29 as part of a panel discussion from 9:30am - 10:45 am 
• The panel is focused on exploring the economic realities faced by Hawaii’s residents and identifying solutions for a thriving, healthy, and equitable future for Hawai‘i. We will be inviting a health center leader, head of the Department of Human Services, leader from the Council on Native Hawaiian Advancement (a Community Development Financial Institution funded organization), and a local labor movement leader. We believe Dr. Rhee would be a great addition to the slate of panelists and could highlight the origins of health centers and our role in the health care ecosystem and promote the concept of health centers as the Employer, Partner, and Provider of Choice. </t>
  </si>
  <si>
    <t xml:space="preserve">highlight the origins of health centers and our role in the health care ecosystem and promote the concept of health centers as the Employer, Partner, and Provider of Choice. </t>
  </si>
  <si>
    <t xml:space="preserve">Hawai'i Primary Care Association </t>
  </si>
  <si>
    <t>Don, Jason P and Alex need to clarify what is needed 2/18: Remarks (Alex)--PPT needed and remarks due 2/21</t>
  </si>
  <si>
    <t>Altamed</t>
  </si>
  <si>
    <t>Need remarks. Will be speaking? Don is confirming</t>
  </si>
  <si>
    <t xml:space="preserve">National PACE Association </t>
  </si>
  <si>
    <t xml:space="preserve">Spring Policy Forum </t>
  </si>
  <si>
    <t xml:space="preserve">
• Request as a panelist at the Fireside chat with PACE stakeholders
• 3:30 -4:30 in the Grand Ballroom of the Mayflower Hotel</t>
  </si>
  <si>
    <t>No 
(https://web.nwrpca.org/events/2024-Western-Forum-for-Migrant-and-Community-Health-1735167/details)</t>
  </si>
  <si>
    <r>
      <rPr>
        <b/>
        <sz val="16"/>
        <color rgb="FFFBD3FB"/>
        <rFont val="Bierstadt"/>
        <family val="2"/>
      </rPr>
      <t xml:space="preserve">violet = Kyu's events </t>
    </r>
    <r>
      <rPr>
        <b/>
        <sz val="16"/>
        <color theme="1"/>
        <rFont val="Bierstadt"/>
        <family val="2"/>
      </rPr>
      <t xml:space="preserve">
</t>
    </r>
    <r>
      <rPr>
        <b/>
        <sz val="16"/>
        <color rgb="FFFFFF00"/>
        <rFont val="Bierstadt"/>
        <family val="2"/>
      </rPr>
      <t xml:space="preserve">Yellow =  Needs follow up/ unresolved </t>
    </r>
  </si>
  <si>
    <t xml:space="preserve">PACE Opening </t>
  </si>
  <si>
    <t xml:space="preserve">Brief remarks on March 3rd--DUE 2/27? Involve Susan (Alex) | Advocacy Day </t>
  </si>
  <si>
    <t>STAFF WHO INPUT INFO</t>
  </si>
  <si>
    <t>NO. Roundtable discussion only</t>
  </si>
  <si>
    <t>DM</t>
  </si>
  <si>
    <t>MATRC Summit https://www.matrc.org/</t>
  </si>
  <si>
    <t>Creating a Patient-Centered 340B Drug Pricing Program</t>
  </si>
  <si>
    <t xml:space="preserve">Paloma Hernandez </t>
  </si>
  <si>
    <t xml:space="preserve">Congressional Primary Care Caucus </t>
  </si>
  <si>
    <t>Bipartisan Policy Center</t>
  </si>
  <si>
    <t>School-Based Health Alliance</t>
  </si>
  <si>
    <t>6/6/24-6/7/24</t>
  </si>
  <si>
    <t xml:space="preserve">North Carolina Primary Care Conference </t>
  </si>
  <si>
    <t>Greensboro, NC</t>
  </si>
  <si>
    <t>North Carolina Community Health Center Association (PCA)</t>
  </si>
  <si>
    <t xml:space="preserve">• requested to be a part of a panel during a plenary session. They have invited Jim Macrae and other representatives from BPHC to participate.  </t>
  </si>
  <si>
    <t xml:space="preserve">plenary session about the future of health centers and other safety net providers during the Primary Care Conference. </t>
  </si>
  <si>
    <t>6/4/24-6/5/24</t>
  </si>
  <si>
    <t xml:space="preserve">Harvard School of Dental Medicine Initiative Leadership Forum </t>
  </si>
  <si>
    <t xml:space="preserve">Harvard School of Dental Medicine </t>
  </si>
  <si>
    <t>Boston, MA</t>
  </si>
  <si>
    <t xml:space="preserve">• Asked to speak in the afternoon of 6/4 in the Harvard Medical School Joseph Martin Center
• The target audience is executives from business, academia and health care
• Information on past forums: https://oralhealth.hsdm.harvard.edu/files/oralhealth/files/hsdm_leadershipforumprogram_2021_7-20.pdf?m=1626790585
• Dr. David Blumenthal will discuss his recent research on the achievements and struggles of MA, the largest and longest running experiment in US integrated care. Other speakers include Meghan O’Reilly from the AARP,  David Lipschutz from the Center for Medicare Advocacy, and Dr. Natalia Chalmers, the CMS Chief Dental officer. Dr. David Kim, CMO of Memorial Care, will share how a large regional MA plan is working to provide holistic value-based care for beneficiaries. 
We will vet how the Medicare Advantage plans are working, how they compare to traditional Medicare, and how dental care and oral health fit in. We also will examine how we measure results and discuss what future aims and achievements should look like. The event will be rounded out by presentations on the cost effectiveness of integrated care and on successful integration pilots at state and local levels.
</t>
  </si>
  <si>
    <t>CareFirst Medical Forum for Health Equity</t>
  </si>
  <si>
    <t>CareFirst BlueCross BlueShield</t>
  </si>
  <si>
    <t xml:space="preserve">Your participation may be a presentation, questions and answers session, interview, or other interactive formats.  </t>
  </si>
  <si>
    <t xml:space="preserve">CareFirst Medical Forum for Health Equity. </t>
  </si>
  <si>
    <t xml:space="preserve">• The Medical Forum for Health Equity is hosted by CareFirst BlueCross BlueShield to share, learn, and discuss issues and solutions to achieving health equity in the communities we serve.  
• The forum meets monthly (2nd Tuesdays from 8:00-8:45) and is attended by CareFirst Health Services Department staff involved in making clinical, operational, and policy decisions. Other CareFirst team members are also invited to attend depending on the topic.
• This is a virtual convening conducted over Microsoft Teams. 
•If date doesn't work, they can look into future dates </t>
  </si>
  <si>
    <t xml:space="preserve">• The Medical Forum for Health Equity is hosted by CareFirst BlueCross BlueShield to share, learn, and discuss issues and solutions to achieving health equity in the communities we serve.  
• The forum meets monthly (2nd Tuesdays from 8:00-8:45) and is attended by CareFirst Health Services Department staff involved in making clinical, operational, and policy decisions. Other CareFirst team members are also invited to attend depending on the topic.
• This is a virtual convening conducted over Microsoft Teams. 
• If date doesn't work, they can look into future dates </t>
  </si>
  <si>
    <t xml:space="preserve">• The Medical Forum for Health Equity is hosted by CareFirst BlueCross BlueShield to share, learn, and discuss issues and solutions to achieving health equity in the communities we serve.  
• The forum meets monthly (2nd Tuesdays from 8:00-8:45) and is attended by CareFirst Health Services Department staff involved in making clinical, operational, and policy decisions. Other CareFirst team members are also invited to attend depending on the topic.
• This is a virtual convening conducted over Microsoft Teams. 
•If date doesn't work, they can look into future dates 
</t>
  </si>
  <si>
    <t xml:space="preserve">Alex is working on remarks to give Paloma. The focus will be on  the primary care gap and NACHC’s report </t>
  </si>
  <si>
    <t>4/17/2024 -4/18/24</t>
  </si>
  <si>
    <t xml:space="preserve">Portland, OR </t>
  </si>
  <si>
    <t>Optimizing Revenue through FQHC Billing: Key Factors for Success</t>
  </si>
  <si>
    <t>From Gracy 3/6: This will involve ~5 minutes of opening remarks, and then participation on a panel of Kyu’s choice. I am waiting for follow-up from their staff with information on each panel. I’ll loop you in when I hear from them.</t>
  </si>
  <si>
    <t>• The purpose of the briefing will be for the 4 co-chairs: David Rouzer (R-NC), Joe Courtney (D-CT), Lisa Blunt-Rochester (D-DE), and Jen Kiggans (R-VA) to provide some remarks about the importance of primary care from their perspective.  This will be followed by a short panel discussion led by Ann Greiner, President &amp; CEO of the Primary Care Collaborative and by a senior leader from the National Association of Community Health Centers.  Questions from the audience, which will be mostly congressional staff, will follow.  
• 3 -4 pm</t>
  </si>
  <si>
    <t xml:space="preserve">2024 National School-Based Health Care Conference, e, “Engaging Communities, Fostering
Partnerships,” </t>
  </si>
  <si>
    <t>• Invited to be  keynote presenter at opening plenary scheduled for
Monday, July 1, 2024, from 9 – 10:15 a.m. 
• We anticipate you addressing our attendees for 30 to 45 minutes beginning at 9:30. Please provide a title and brief description of the presentation, a short bio, and a profile picture at your earliest convenience. We will need to submit learner objectives to secure continuing education credits for your keynote, so the addition of framing the content around at least one objective (the attendee will be able to…) would be beneficial.</t>
  </si>
  <si>
    <t>Marquette University Research Colloquium</t>
  </si>
  <si>
    <t>Milwaukee, WI</t>
  </si>
  <si>
    <t>Opportunities in Academia and Industry related to HRSN/SDOH, FQHCs and Public Health Informatics</t>
  </si>
  <si>
    <t>Indiana PCA (IPHCA) Webinar</t>
  </si>
  <si>
    <t xml:space="preserve">Indiana PCA </t>
  </si>
  <si>
    <t>Virtual / Indiana</t>
  </si>
  <si>
    <t xml:space="preserve"> Z code Adoption in the Evolving Health Care Scene</t>
  </si>
  <si>
    <t>45min, Aligning PRAPARE and HRSN screening tools to Z-codes, driving importance of Z-codes for Social care quality in VBC, and ways to automate and prevent additional provider documentation</t>
  </si>
  <si>
    <t>Innovation in Action: Delivering Care to Those in Need</t>
  </si>
  <si>
    <t>Social Drivers of Health in Focus: Introduction to Translating Messy Data into Insights</t>
  </si>
  <si>
    <t>Jennifer DuMond &amp; Noah Pierce</t>
  </si>
  <si>
    <t>• speaker at education session 
• This presentation focuses on Social Drivers of Health (SDOH), non-medical factors influencing health outcomes, collected and evaluated by the National Association of Community Health Centers (NACHC). The presenters discuss how SDOH data comes in various forms—registry data, “poorly” extracted data and acceptable data extracts—presenting challenges in dealing with a multitude of distinct name/value pairs and inconsistent representation of information in EMRs. Despite facing significant hurdles, including substantial missing data, sampling issues, variability among organizations and validity of variables, they have instituted procedures like data standardization and normalization, data transformation, automated data categorization, and merging of coded values to streamline and homogenize the data. Looking forward, the NACHC team plans to utilize Amazon Web Services (AWS) tools to refine their SDOH pipeline and develop a machine learning model to calculate risks based on SDOH factors, aiming for more personalized and effective healthcare.</t>
  </si>
  <si>
    <t xml:space="preserve">• Speaker at pre-conference forum 
• Description: Advancing the health and well-being of the most vulnerable community members requires building and nurturing partnerships both internally and externally.  By delivering high quality, community based, primary medical, dental and behavioral health services to patients regardless of their ability to pay at the time of service, patients and their families can be assured that their healthcare needs are based on understanding the needs of the community while investing in resources to achieve the organization’s strategic vision.  Doing so requires advanced technology, along with the tools and resources to reach those in need by promoting efficient, high-quality, comprehensive health care that is accessible, culturally sensitive, community directed, and patient-centered for all. </t>
  </si>
  <si>
    <t>Alex has notes from prep call with Louise &amp; others about specific messages. In general "Kyu has already presented a couple of times in CA. Need to change it up and do something different"</t>
  </si>
  <si>
    <t xml:space="preserve"> 20 minute remarks/20 fireside/20 Q&amp;A -- Alex has notes</t>
  </si>
  <si>
    <t>No</t>
  </si>
  <si>
    <t>NM Primary Care Association and NM Health Resources Annual Conference and Provider Retreat</t>
  </si>
  <si>
    <t>5/23/24-5/25/24</t>
  </si>
  <si>
    <t>Albuquerque, New Mexico</t>
  </si>
  <si>
    <t>Provide updates on policy and NACHC priorities for coming year.</t>
  </si>
  <si>
    <t>• Speaker is needed by 11 am for 30 minutes
• Slides are optional
•Travel and housing will be provided</t>
  </si>
  <si>
    <t xml:space="preserve">CHCACT Annual Conference </t>
  </si>
  <si>
    <t>Community Health Center Association of Connecticut (CHC/ACT)</t>
  </si>
  <si>
    <t>Mystic, CT</t>
  </si>
  <si>
    <t>• Requested to speeak at open or close of the conference</t>
  </si>
  <si>
    <t>11/14/24-11/15/24</t>
  </si>
  <si>
    <t>DM, AHW</t>
  </si>
  <si>
    <t>4/3/24-4/5/24</t>
  </si>
  <si>
    <t>Prep call scheduled for Mon 3/25, 1230-1</t>
  </si>
  <si>
    <t>No speaking requirement</t>
  </si>
  <si>
    <t>No remarks necessary</t>
  </si>
  <si>
    <t>Send PPT to CCALAC on 3/29-- PPT and remarks sent to KR-- 20 minute remarks/20 fireside/20 Q&amp;A</t>
  </si>
  <si>
    <t>Don declined invitation on Kyu's behalf</t>
  </si>
  <si>
    <t xml:space="preserve"> the experience of America's community health centers dealing with Medicare and Medicare Advantage plans. You briefly discussed this at the recent NACHC meeting, and it made quite an impression. I anticipate there would be time for a 20-30 minute presentation followed by questions and discussion. We are very interested in hearing how providers and especially CHCs work with the plethora of Medicare and Medicare Advantage plans and how the variety of plans helps or challenges providing holistic care and achieving health improvement. I am hopeful we can then move into a discussion of how stakeholders can align and use legislation to address shortcomings and move us towards a more uniform set of essential benefits </t>
  </si>
  <si>
    <t>20-30 min remarks (see notes)</t>
  </si>
  <si>
    <t>AW</t>
  </si>
  <si>
    <t>Deep Dive: Adding a Mobile Site to Scope</t>
  </si>
  <si>
    <t>Kentucky Health Center  Network</t>
  </si>
  <si>
    <t>Adding a mobile unit to a HRSA FQHC program</t>
  </si>
  <si>
    <t>• Speech requested at 12 pm on 5/1 at 12 pm
• Requesting a speaker who is an expert in adding a site to scope
• Slides are optional. If created, they are needed in advance. The presenter can share live, then provide after the webinar in PPT or PDF format
•This will be recorded 
• Audience -  Kentucky FQHCs - likely CEO and COOs. The webinar will be provided with KPCA who is providing 12 mobile units in Kentucky.
• Event description - We are planning a live webinar to review adding a mobile unit to scope. Other topics may include getting a Medicare number, registering with Medicaid etc. Presentation will be 30-45 minutes with time for open Q&amp;A.</t>
  </si>
  <si>
    <t xml:space="preserve">KP </t>
  </si>
  <si>
    <t>Boca Raton, FL</t>
  </si>
  <si>
    <t>KP</t>
  </si>
  <si>
    <t>Kyu Rhee (invited)</t>
  </si>
  <si>
    <t>PcFA</t>
  </si>
  <si>
    <t>National Press Club, DC</t>
  </si>
  <si>
    <t>PrimaryCare24</t>
  </si>
  <si>
    <t>5/23/2024 830-930 am</t>
  </si>
  <si>
    <t xml:space="preserve">AAFP's Bethany 4/2: We will start setting up prep calls for early May once all the panels are final! </t>
  </si>
  <si>
    <t xml:space="preserve">Kyu Rhee </t>
  </si>
  <si>
    <t>Kyu Rhee declined</t>
  </si>
  <si>
    <t>Closing keynote -- need to schedule a prep call (Amy Simmons)</t>
  </si>
  <si>
    <t>Michigan PCA Strategy Event</t>
  </si>
  <si>
    <t>Oregon PCA</t>
  </si>
  <si>
    <t>Amy will schedule prep call-- Cindy Stuggart</t>
  </si>
  <si>
    <t>Kyu Rhee DECLINED</t>
  </si>
  <si>
    <t>Don confirming that we already declined</t>
  </si>
  <si>
    <t>9/18/2024 -9/20/24</t>
  </si>
  <si>
    <t>37 Annual Conference of the Community Health Center Association of Mississippi</t>
  </si>
  <si>
    <t>Community Health Center Association of Mississippi</t>
  </si>
  <si>
    <t>Biloxi, MS</t>
  </si>
  <si>
    <t>Updates from NACHC on policy and other work being done on behalf of health centers</t>
  </si>
  <si>
    <t>•  Speech needed on 9/20/24 for 45 minutes
• Slides are optional 
• Hotel stay provided for one night
• Event open to the press
• Event audience: This annual conference event convenes providers, staff, administrators, board and other leadership from the 21 FQHCs in Mississippi. 300 attendees are expected.
• This annual conference event provided educational sessions for FQHC staff and leaders. Vendors and other partners also participate in the trade show. The 37th annual conference has accepted abstracts for presentations in clinical, administration, Value-based care, and finance. Employee awards program recognize employees of health centers.</t>
  </si>
  <si>
    <t xml:space="preserve">World Vaccine Congress </t>
  </si>
  <si>
    <t>Terrapinn</t>
  </si>
  <si>
    <t xml:space="preserve">What’s next after the Inflation Reduction Act? </t>
  </si>
  <si>
    <t xml:space="preserve">invited to take part in a panel as part of the market access sessions on April 3rd at 12:30. </t>
  </si>
  <si>
    <t>4/2/24-4/4/24</t>
  </si>
  <si>
    <t>TBD, asking HCOG</t>
  </si>
  <si>
    <t>aw</t>
  </si>
  <si>
    <t>Health Choice Network Annual Conference</t>
  </si>
  <si>
    <t xml:space="preserve">The Future of Value Based Care Transformation  </t>
  </si>
  <si>
    <t>• Requested to be on the panel during the general session  at 9 -10:15 am 
• There will be a prep call on May 22 at 4 pm ET
• Overview/Session Objectives:
o	National perspective on how to position health centers to successfully navigate the following:
o	Upcoming changes to federal/state policy
o	Diversification of revenue streams to support infrastructure needed for enhanced care delivery
o	What health centers can learn, adopt, and adapt from larger successful health systems;
o	What makes health centers unique in care delivery and tips to further enhance/optimize those areas to drive improved outcomes and cost savings
o	What national/state/local partnerships should health centers be leveraging more/avoiding
o	Expectations on how to fiscally prepare to take on downside risk
o	Expectations on health center care team transformation
o	What should health centers veer away in their journey
• Logistics:
o	Conference Event dates: June 20-22, 2024
o	Event Type: In-person (Boca Raton Hotel, Boca Raton, FL)
o	This session is slated for 6/21/24 9:00AM – 10:15AM
o	HCN Conference Website:  https://www.hcnconference.hcnetwork.org/</t>
  </si>
  <si>
    <t>Health Choice Network</t>
  </si>
  <si>
    <t>Kyu Rhee VIDEO</t>
  </si>
  <si>
    <t>Video Congratulations message to HCN</t>
  </si>
  <si>
    <t>Teams or Zoom</t>
  </si>
  <si>
    <t>declined attending in person</t>
  </si>
  <si>
    <t>Bryan emailed Don/Gracy on 4/4 about scheduling a video recording</t>
  </si>
  <si>
    <t>•  4/18 at 1:15 pm for 75 minutes  •Requesting a speaker with FQHC billing expertise
• Conference Focus this year: Our focus this year is on Cultivating Health Equity, emphasizing community-driven and population health strategies to improve community health. 
• Audience includes professionals from diverse roles from 34 community health centers across Oregon, such as C-Suite leaders, health care providers, quality improvement leaders, population health managers, policy staff, etc.
• slides are optional
• no travel/housing or stipend will be available</t>
  </si>
  <si>
    <t>2024 Annual OPCA Membership Conference</t>
  </si>
  <si>
    <t>2024 Annual OPCA Membership Conference: Theme</t>
  </si>
  <si>
    <t>4/4 to Kyu -- Amy sent remarks / They want PPT asap</t>
  </si>
  <si>
    <t>Remarks Due 4/16 -- Amy sending Philip Bergquist outline on Mon</t>
  </si>
  <si>
    <t>5/15/24-5/16/24</t>
  </si>
  <si>
    <t>National Advisory Council on Migrant Health meeting</t>
  </si>
  <si>
    <t>HRSA</t>
  </si>
  <si>
    <t>Sacramento, CA</t>
  </si>
  <si>
    <t>Provide updates on progress and any notable initiatives supporting the health and well-being of migrant and agricultural workers (MSAW). (see more below)
•These are some specific topics and recommendations that the Council will be focused on during the May Meeting.
1. Frameworks for Better Chronic Disease Care/Management within MSAW Community
a. Pain management evolving into Substance Use Disorder
b. Providing continuous glucose monitoring and medications
2. Expansion of Translation Services to include diverse language needs (E.g., Indigenous languages, migrants from Russia, Ukraine)
3. Human Trafficking and the MSAW community</t>
  </si>
  <si>
    <t>Alex and Gracy discussing Remarks &amp; PPT on 4/10 --Opening Keynote 1 hour long &amp; PPT/Alex emailed them on 3/21 to schedule prep meeting but no response</t>
  </si>
  <si>
    <t>National Committee on Vital and Health Statistics</t>
  </si>
  <si>
    <t>NCVHS</t>
  </si>
  <si>
    <t>Presenter</t>
  </si>
  <si>
    <t>Standards for SDOH Data Elements: Successful SDoH approaches and challenges to promote health equity – Panel 1</t>
  </si>
  <si>
    <t>Remarks (Alex) due 4/11: Prep call 4/8</t>
  </si>
  <si>
    <t>Declined</t>
  </si>
  <si>
    <t>Leveraging Gravity Project Standards to Meet Health Equity Policy Drivers [Session ID: 120]</t>
  </si>
  <si>
    <t>•Room Number: WF4 
• Session Type: 60-Minute Panel Discussion</t>
  </si>
  <si>
    <t>Sarah Price/Andrea Price/Jonathan Uy</t>
  </si>
  <si>
    <t>5/7/24-5/9/24</t>
  </si>
  <si>
    <t>American Immunization Registry Association (AIRA) National Meeting</t>
  </si>
  <si>
    <t>American Immunization Registry Association (AIRA)</t>
  </si>
  <si>
    <t>Orlando, FL</t>
  </si>
  <si>
    <t>2 sessions: 1) Vaccine Ambassadors and 2) Immunization Registry use at CHCs</t>
  </si>
  <si>
    <t>Sarah Price</t>
  </si>
  <si>
    <t>Family Healthy Weight Program convening (no official meeting name)</t>
  </si>
  <si>
    <t>CDC DNPAO (Division of Nutrition, Physical Activity, and Obesity)</t>
  </si>
  <si>
    <t>Sarah Price/Jonathan Uy</t>
  </si>
  <si>
    <t>National Adult and Influenza Immunization Summit</t>
  </si>
  <si>
    <t>NAIIS and CDC</t>
  </si>
  <si>
    <t>Adult Immunization efforts in Community Health Centers/ Vaccine Ambassadors</t>
  </si>
  <si>
    <t>8/15/24-8/16/24</t>
  </si>
  <si>
    <t xml:space="preserve">NASEM Meeting on Health Disparities in the Medical Record and Disability Determinations </t>
  </si>
  <si>
    <t>National Academies of Science, Engineering, and Medicine</t>
  </si>
  <si>
    <t>4/4/24-4/5/24</t>
  </si>
  <si>
    <t>4/11/24-4/12/24</t>
  </si>
  <si>
    <t xml:space="preserve">OACHC 2024 Annual Conference </t>
  </si>
  <si>
    <t>Sarah Price/Jonathan Uy/Naomi Smith</t>
  </si>
  <si>
    <t>8/12/24-8/14/24</t>
  </si>
  <si>
    <t>National Immunization Conference</t>
  </si>
  <si>
    <t>Healthcare Information and Management Systems Society</t>
  </si>
  <si>
    <t xml:space="preserve">Kyu Rhee DECLINED </t>
  </si>
  <si>
    <t>Due 4/26 prep call on 4/18 -- Cindy Stegar</t>
  </si>
  <si>
    <t>??</t>
  </si>
  <si>
    <t>15 minutes Remarks due 4/16 (ALEX)-- prep call done 4/11</t>
  </si>
  <si>
    <t>Paloma Hernandez</t>
  </si>
  <si>
    <t xml:space="preserve">2024 NWRPCA Spring Primary Care Summit </t>
  </si>
  <si>
    <t>NWRPCA</t>
  </si>
  <si>
    <t xml:space="preserve">Keynote speaker on 5/19 from 12:30 - 2pm
• Prep call scheduled for Tuesday 4/16 at 2:30 (EST) 
• The NWRPCA conference takes place this year in Portland, OR from Sunday May 19th through Tuesday, May 21st.  The Opening Plenary keynote opportunity is on Sunday May 19th from 12:30 – 2:00pm.  And following the Opening Plenary on the 19th, we’d appreciate your joining the five Region X S/RPCA directors that afternoon, ideally from 3:00-4:00pm, and subsequently the Welcome Reception from 5:30-6:45pm. The day before, on Saturday May 18th, we’d also love to have you dialogue with our NWRPCA Board at the start of its annual spring meeting (4-6pm) and subsequently join us as a special guest for our spring Board/staff dinner that night at 7:30pm. And finally, on Sunday the 19th and Monday the 20th, we’d greatly appreciate your participation in additional side meetings/focus groups TBD based on your availability and specific interests in dialoguing with attendees. </t>
  </si>
  <si>
    <t>8/15/24-8/17/24</t>
  </si>
  <si>
    <t>PR PCA Annual Convention</t>
  </si>
  <si>
    <t>Asociación de Salud Primaria de Puerto Rico, Inc.</t>
  </si>
  <si>
    <t>• Invited to be the keynote speaker for the opening session
• The invite is extended in the email to Paloma Hernandez 
• Also requesting a private meeting with all Puerto Rico's health center's CEOs during the afternoon on the 1st day of the conference (45 minutes)</t>
  </si>
  <si>
    <t>2024 Louisiana Rural Health Workshop</t>
  </si>
  <si>
    <t>6/11/24-6/13/24</t>
  </si>
  <si>
    <t>Baton Rouge, Louisiana</t>
  </si>
  <si>
    <t>rural providers/ NARHC Updates</t>
  </si>
  <si>
    <t xml:space="preserve">• speaker needed for 1 hour
•slides are optional
• Goal: The goal is to provide information on available funding and technical assistance opportunities and offer education that aims to improve patient care and eliminate rural health disparities.
Breakout sessions will have three (3) separate tracks focusing on each of the rural facility types:
• Rural Health Clinics (RHC)
• Federally Qualified Health Centers (FQHC)
• Small Rural Hospitals (SRH)/Critical Access Hospitals (CAH)
</t>
  </si>
  <si>
    <t xml:space="preserve">Amy Flowers </t>
  </si>
  <si>
    <t xml:space="preserve">Toward a Framework to Improve Diversity and Inclusion in Clinical Trials </t>
  </si>
  <si>
    <t>National Academies of Sciences, Engineering, and Medicine</t>
  </si>
  <si>
    <t>Increasing health center participation in research and clinical trials</t>
  </si>
  <si>
    <t>• No PPT
• Requested as a panelist for an all day event</t>
  </si>
  <si>
    <t>Erin Prendergast</t>
  </si>
  <si>
    <t>4/15/24-4/17/24</t>
  </si>
  <si>
    <t>National Council of Mental Wellbeing Annual Conference – NatCon24</t>
  </si>
  <si>
    <t xml:space="preserve">• Presentation will be held on 4/14 for 1 hour
• Presentation will be on Education Session - Advancing Behavioral Health: Where Health Centers Are Driving Integration
Description: As the main primary care provider for underserved populations and communities, health centers use care teams to deliver care and services in a centralized health home. This health center panel will spotlight various primary care and behavioral health integrated services targeting a range of medically underserved patient groups and the best practices learned along the way. The panel will provide an overview of primary and behavioral healthcare integration while discussing strategies for care coordination to support patients and the opportunities for partnerships to help overcome workforce challenges.
• Vacheria Keys will also attend this conference
</t>
  </si>
  <si>
    <t>California Council of Community Behavioral Health Agencies (CBHA) and the California Primary Care Association (CPCA)</t>
  </si>
  <si>
    <t>2024 CCBHC Statewide Summit entitled Assessing the Landscape: The Future of California CCBHC’s</t>
  </si>
  <si>
    <t>discuss the history and current status of the CCBHC program at the National, Statewide, and local levels and the status of advocacy efforts to expand the model and considerations for statewide adoption in California.</t>
  </si>
  <si>
    <t>invited to share updates on our morning panel entitled: Contextualizing CCBHCs in the Delivery System.</t>
  </si>
  <si>
    <t xml:space="preserve">TechQuity in Action: Applied Clincal and Public Health Informatics Approaches Advancing Health Equity in Community Health Centers </t>
  </si>
  <si>
    <t>• Key Messages: NACHC public health projects, HIT policy: HTI-1 final rule and USCDI, Climate Health, Machine Learning models for HRSN and public health
• 2 pm for 1 hour</t>
  </si>
  <si>
    <t xml:space="preserve">provide an introduction about NACHC and our BH priorities </t>
  </si>
  <si>
    <t>Important one. Amy set up prep call with Tess (invite Jen N or JB)</t>
  </si>
  <si>
    <t>Media advisory for local reporters -- is it closed event? Promote on social media</t>
  </si>
  <si>
    <t>Alex will send notes to KR</t>
  </si>
  <si>
    <t>Kyu Rhee INVITED</t>
  </si>
  <si>
    <t>Alex looking for due date for this &amp; setting up prep call (connect with HCOG) : Send learner objectives to secure continuing education credits for your keynote, so the addition of framing the content around at least one objective (the attendee will be able to…) would be beneficial.</t>
  </si>
  <si>
    <t>AHW</t>
  </si>
  <si>
    <t>Remarks for Kyu and Michael Taylor</t>
  </si>
  <si>
    <t>Bryan &amp; Don scheduling</t>
  </si>
  <si>
    <t>Prep meeting likely the first week of May but waitin for confirmation from PcFA. Rhee is speaker in the thought leadership breakfast panel “The Future of Primary Care”. Deila Davis is contact on this event. Is there a need for PPT?</t>
  </si>
  <si>
    <t>keynote speaker --needs remarks &amp; PPT by May 15 (send to Paloma by 5/6)</t>
  </si>
  <si>
    <t xml:space="preserve">NACHC vision, opps and challenges for CHCs, call out people
</t>
  </si>
  <si>
    <t>KP, AW</t>
  </si>
  <si>
    <t>Margaret Davis</t>
  </si>
  <si>
    <t xml:space="preserve">• Asked to present on 5/15 at 9 am 
• These are some specific topics and recommendations that the Council will be focused on during the May Meeting.
1. Frameworks for Better Chronic Disease Care/Management within MSAW Community
a. Pain management evolving into Substance Use Disorder
b. Providing continuous glucose monitoring and medications
2. Expansion of Translation Services to include diverse language needs (E.g., Indigenous languages, migrants from Russia, Ukraine)
3. Human Trafficking and the MSAW community
• HRSA's Liz Rhee invited Dr. Rhee, but Margaret Davis will go in his place 
</t>
  </si>
  <si>
    <t>Last Updated: 04.18.2024</t>
  </si>
  <si>
    <t xml:space="preserve">Montana PCA Board Meeting </t>
  </si>
  <si>
    <t>5/1/24 -5/2/24</t>
  </si>
  <si>
    <t>• Gina Capra may also attend (waiting for confirmation)
• No formal presentation or PPT is needed 
• Kyu will also visit two health centers including Pure View
• 10 am board meeting will be on 5/2</t>
  </si>
  <si>
    <t>Will need assitance with remarks/PPT</t>
  </si>
  <si>
    <t>OH memo due 4/18 (Alex &amp; Amy held prep call)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</si>
</sst>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u/>
      <sz val="11"/>
      <color theme="10"/>
      <name val="Calibri"/>
      <family val="2"/>
      <scheme val="minor"/>
    </font>
    <font>
      <b/>
      <sz val="11"/>
      <color theme="1"/>
      <name val="Calibri"/>
      <family val="2"/>
      <scheme val="minor"/>
    </font>
    <font>
      <sz val="11"/>
      <color theme="1"/>
      <name val="Bierstadt"/>
      <family val="2"/>
    </font>
    <font>
      <b/>
      <sz val="14"/>
      <color theme="1"/>
      <name val="Bierstadt"/>
      <family val="2"/>
    </font>
    <font>
      <u/>
      <sz val="11"/>
      <color theme="10"/>
      <name val="Bierstadt"/>
      <family val="2"/>
    </font>
    <font>
      <sz val="8"/>
      <name val="Calibri"/>
      <family val="2"/>
      <scheme val="minor"/>
    </font>
    <font>
      <b/>
      <sz val="11"/>
      <name val="Bierstadt"/>
      <family val="2"/>
    </font>
    <font>
      <sz val="11"/>
      <name val="Bierstadt"/>
      <family val="2"/>
    </font>
    <font>
      <b/>
      <sz val="20"/>
      <name val="Bierstadt"/>
      <family val="2"/>
    </font>
    <font>
      <sz val="11"/>
      <color theme="4" tint="-0.249977111117893"/>
      <name val="Bierstadt"/>
      <family val="2"/>
    </font>
    <font>
      <u/>
      <sz val="11"/>
      <color rgb="FF0563C1"/>
      <name val="Bierstadt"/>
      <family val="2"/>
    </font>
    <font>
      <sz val="11"/>
      <color theme="1"/>
      <name val="Bierstadt"/>
      <family val="2"/>
    </font>
    <font>
      <b/>
      <sz val="10"/>
      <color theme="1"/>
      <name val="Arial"/>
      <family val="2"/>
    </font>
    <font>
      <sz val="11"/>
      <color rgb="FFFF0000"/>
      <name val="Bierstadt"/>
      <family val="2"/>
    </font>
    <font>
      <sz val="11"/>
      <color rgb="FF555555"/>
      <name val="Calibri"/>
      <family val="2"/>
    </font>
    <font>
      <u/>
      <sz val="11"/>
      <color theme="10"/>
      <name val="Bierstadt"/>
      <family val="2"/>
    </font>
    <font>
      <u/>
      <sz val="11"/>
      <color rgb="FF0563C1"/>
      <name val="Bierstadt"/>
      <family val="2"/>
    </font>
    <font>
      <b/>
      <i/>
      <sz val="10"/>
      <color theme="1"/>
      <name val="Arial"/>
      <family val="2"/>
    </font>
    <font>
      <sz val="11"/>
      <color rgb="FF000000"/>
      <name val="Bierstadt"/>
      <family val="2"/>
    </font>
    <font>
      <sz val="11"/>
      <name val="Bierstadt"/>
      <family val="2"/>
    </font>
    <font>
      <sz val="11"/>
      <color rgb="FFFF0000"/>
      <name val="Bierstadt"/>
      <family val="2"/>
    </font>
    <font>
      <b/>
      <sz val="16"/>
      <color theme="0"/>
      <name val="Bierstadt"/>
      <family val="2"/>
    </font>
    <font>
      <sz val="16"/>
      <color theme="1"/>
      <name val="Bierstadt"/>
      <family val="2"/>
    </font>
    <font>
      <b/>
      <sz val="16"/>
      <color theme="1"/>
      <name val="Bierstadt"/>
      <family val="2"/>
    </font>
    <font>
      <b/>
      <sz val="16"/>
      <color rgb="FFFFFF00"/>
      <name val="Bierstadt"/>
      <family val="2"/>
    </font>
    <font>
      <sz val="16"/>
      <name val="Bierstadt"/>
      <family val="2"/>
    </font>
    <font>
      <u/>
      <sz val="16"/>
      <color theme="10"/>
      <name val="Bierstadt"/>
      <family val="2"/>
    </font>
    <font>
      <u/>
      <sz val="16"/>
      <color theme="10"/>
      <name val="Calibri"/>
      <family val="2"/>
      <scheme val="minor"/>
    </font>
    <font>
      <sz val="16"/>
      <color rgb="FF333333"/>
      <name val="Segoe UI"/>
      <family val="2"/>
    </font>
    <font>
      <u/>
      <sz val="16"/>
      <name val="Calibri"/>
      <family val="2"/>
      <scheme val="minor"/>
    </font>
    <font>
      <sz val="14"/>
      <name val="Bahnschrift"/>
      <family val="2"/>
    </font>
    <font>
      <sz val="14"/>
      <color rgb="FF333333"/>
      <name val="Bahnschrift"/>
      <family val="2"/>
    </font>
    <font>
      <sz val="16"/>
      <color rgb="FF333333"/>
      <name val="Calibri"/>
      <family val="2"/>
      <scheme val="minor"/>
    </font>
    <font>
      <sz val="14"/>
      <color theme="1"/>
      <name val="Calibri"/>
      <family val="2"/>
      <scheme val="minor"/>
    </font>
    <font>
      <sz val="14"/>
      <name val="Calibri"/>
      <family val="2"/>
      <scheme val="minor"/>
    </font>
    <font>
      <b/>
      <sz val="16"/>
      <color rgb="FFFBD3FB"/>
      <name val="Bierstadt"/>
      <family val="2"/>
    </font>
    <font>
      <sz val="16"/>
      <name val="Calibri"/>
      <family val="2"/>
      <scheme val="minor"/>
    </font>
    <font>
      <sz val="16"/>
      <color theme="1"/>
      <name val="Bierstadt"/>
    </font>
    <font>
      <sz val="16"/>
      <color rgb="FF000000"/>
      <name val="Aptos"/>
      <family val="2"/>
    </font>
    <font>
      <sz val="16"/>
      <name val="Bierstadt"/>
    </font>
    <font>
      <sz val="16"/>
      <color rgb="FF333333"/>
      <name val="Segoe UI"/>
    </font>
    <font>
      <sz val="16"/>
      <color rgb="FF000000"/>
      <name val="Bierstadt"/>
      <family val="2"/>
    </font>
    <font>
      <sz val="13"/>
      <color rgb="FF000000"/>
      <name val="Bierstadt"/>
      <family val="2"/>
    </font>
    <font>
      <sz val="14"/>
      <color rgb="FF000000"/>
      <name val="Bierstadt"/>
      <family val="2"/>
    </font>
    <font>
      <sz val="16"/>
      <color rgb="FF242424"/>
      <name val="Bierstadt"/>
      <family val="2"/>
    </font>
    <font>
      <sz val="14"/>
      <color rgb="FF242424"/>
      <name val="Bierstadt"/>
      <family val="2"/>
    </font>
    <font>
      <sz val="14"/>
      <name val="Bierstadt"/>
      <family val="2"/>
    </font>
  </fonts>
  <fills count="15">
    <fill>
      <patternFill patternType="none"/>
    </fill>
    <fill>
      <patternFill patternType="gray125"/>
    </fill>
    <fill>
      <patternFill patternType="solid">
        <fgColor theme="9" tint="0.79998168889431442"/>
        <bgColor indexed="64"/>
      </patternFill>
    </fill>
    <fill>
      <patternFill patternType="solid">
        <fgColor rgb="FFFBD3FB"/>
        <bgColor indexed="64"/>
      </patternFill>
    </fill>
    <fill>
      <patternFill patternType="solid">
        <fgColor theme="4"/>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rgb="FFFF0000"/>
        <bgColor indexed="64"/>
      </patternFill>
    </fill>
    <fill>
      <patternFill patternType="solid">
        <fgColor rgb="FFFFFFFF"/>
        <bgColor rgb="FF000000"/>
      </patternFill>
    </fill>
    <fill>
      <patternFill patternType="solid">
        <fgColor rgb="FFFBD3FB"/>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top/>
      <bottom style="medium">
        <color rgb="FFE2E2E2"/>
      </bottom>
      <diagonal/>
    </border>
  </borders>
  <cellStyleXfs count="2">
    <xf numFmtId="0" fontId="0" fillId="0" borderId="0"/>
    <xf numFmtId="0" fontId="1" fillId="0" borderId="0" applyNumberFormat="0" applyFill="0" applyBorder="0" applyAlignment="0" applyProtection="0"/>
  </cellStyleXfs>
  <cellXfs count="288">
    <xf numFmtId="0" fontId="0" fillId="0" borderId="0" xfId="0"/>
    <xf numFmtId="0" fontId="3" fillId="0" borderId="0" xfId="0" applyFont="1" applyAlignment="1">
      <alignment horizontal="left" vertical="center"/>
    </xf>
    <xf numFmtId="0" fontId="3" fillId="0" borderId="0" xfId="0" applyFont="1" applyAlignment="1">
      <alignment horizontal="left" vertical="center" wrapText="1"/>
    </xf>
    <xf numFmtId="14" fontId="3" fillId="0" borderId="1" xfId="0" applyNumberFormat="1"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2"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1" fillId="0" borderId="1" xfId="1" applyBorder="1" applyAlignment="1">
      <alignment horizontal="left" vertical="center" wrapText="1"/>
    </xf>
    <xf numFmtId="0" fontId="5" fillId="0" borderId="1" xfId="1" applyFont="1" applyBorder="1" applyAlignment="1">
      <alignment horizontal="left" vertical="center" wrapText="1"/>
    </xf>
    <xf numFmtId="0" fontId="5" fillId="0" borderId="1" xfId="1" applyFont="1" applyBorder="1" applyAlignment="1">
      <alignment vertical="center" wrapText="1"/>
    </xf>
    <xf numFmtId="0" fontId="5" fillId="0" borderId="0" xfId="1" applyFont="1" applyAlignment="1">
      <alignment vertical="center" wrapText="1"/>
    </xf>
    <xf numFmtId="49" fontId="5" fillId="0" borderId="1" xfId="1" applyNumberFormat="1" applyFont="1" applyBorder="1" applyAlignment="1">
      <alignment horizontal="left" vertical="center" wrapText="1"/>
    </xf>
    <xf numFmtId="49" fontId="8" fillId="0" borderId="1" xfId="0" applyNumberFormat="1" applyFont="1" applyBorder="1" applyAlignment="1">
      <alignment horizontal="left" vertical="center" wrapText="1"/>
    </xf>
    <xf numFmtId="49" fontId="7" fillId="9" borderId="1" xfId="0" applyNumberFormat="1" applyFont="1" applyFill="1" applyBorder="1" applyAlignment="1">
      <alignment horizontal="left" vertical="center" wrapText="1"/>
    </xf>
    <xf numFmtId="49" fontId="7" fillId="0" borderId="1" xfId="0" applyNumberFormat="1" applyFont="1" applyBorder="1" applyAlignment="1">
      <alignment horizontal="left" vertical="center" wrapText="1"/>
    </xf>
    <xf numFmtId="1" fontId="8" fillId="0" borderId="1" xfId="0" applyNumberFormat="1" applyFont="1" applyBorder="1" applyAlignment="1">
      <alignment horizontal="left" vertical="center" wrapText="1"/>
    </xf>
    <xf numFmtId="49" fontId="5" fillId="0" borderId="1" xfId="1" applyNumberFormat="1" applyFont="1" applyFill="1" applyBorder="1" applyAlignment="1">
      <alignment horizontal="left" vertical="center" wrapText="1"/>
    </xf>
    <xf numFmtId="49" fontId="8" fillId="0" borderId="1" xfId="1" applyNumberFormat="1" applyFont="1" applyFill="1" applyBorder="1" applyAlignment="1">
      <alignment horizontal="left"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1" applyFont="1" applyFill="1" applyBorder="1" applyAlignment="1">
      <alignment horizontal="left" vertical="center" wrapText="1"/>
    </xf>
    <xf numFmtId="0" fontId="7" fillId="0" borderId="1" xfId="1" applyFont="1" applyFill="1" applyBorder="1" applyAlignment="1">
      <alignment horizontal="left" vertical="center" wrapText="1"/>
    </xf>
    <xf numFmtId="49" fontId="8" fillId="0" borderId="0" xfId="0" applyNumberFormat="1" applyFont="1" applyAlignment="1">
      <alignment horizontal="left" vertical="center" wrapText="1"/>
    </xf>
    <xf numFmtId="49" fontId="7" fillId="0" borderId="0" xfId="0" applyNumberFormat="1" applyFont="1" applyAlignment="1">
      <alignment horizontal="left" vertical="center" wrapText="1"/>
    </xf>
    <xf numFmtId="49" fontId="7" fillId="7" borderId="0" xfId="0" applyNumberFormat="1" applyFont="1" applyFill="1" applyAlignment="1">
      <alignment horizontal="left" vertical="center" wrapText="1"/>
    </xf>
    <xf numFmtId="1" fontId="7" fillId="9" borderId="1" xfId="0" applyNumberFormat="1" applyFont="1" applyFill="1" applyBorder="1" applyAlignment="1">
      <alignment horizontal="center" vertical="center" wrapText="1"/>
    </xf>
    <xf numFmtId="49" fontId="7" fillId="9" borderId="1" xfId="0" applyNumberFormat="1" applyFont="1" applyFill="1" applyBorder="1" applyAlignment="1">
      <alignment horizontal="center" vertical="center" wrapText="1"/>
    </xf>
    <xf numFmtId="1"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1" applyNumberFormat="1" applyFont="1" applyFill="1" applyBorder="1" applyAlignment="1">
      <alignment horizontal="center" vertical="center" wrapText="1"/>
    </xf>
    <xf numFmtId="0" fontId="8" fillId="0" borderId="1" xfId="1" applyFont="1" applyBorder="1" applyAlignment="1">
      <alignment horizontal="center" vertical="center" wrapText="1"/>
    </xf>
    <xf numFmtId="0" fontId="8" fillId="0" borderId="1" xfId="0" applyFont="1" applyBorder="1" applyAlignment="1">
      <alignment horizontal="center" vertical="center" wrapText="1"/>
    </xf>
    <xf numFmtId="49" fontId="8" fillId="7" borderId="1" xfId="0" applyNumberFormat="1" applyFont="1" applyFill="1" applyBorder="1" applyAlignment="1">
      <alignment horizontal="left" vertical="center" wrapText="1"/>
    </xf>
    <xf numFmtId="0" fontId="5" fillId="7" borderId="1" xfId="1" applyFont="1" applyFill="1" applyBorder="1" applyAlignment="1">
      <alignment horizontal="left" vertical="center" wrapText="1"/>
    </xf>
    <xf numFmtId="0" fontId="8" fillId="7" borderId="1" xfId="1" applyFont="1" applyFill="1" applyBorder="1" applyAlignment="1">
      <alignment horizontal="center" vertical="center" wrapText="1"/>
    </xf>
    <xf numFmtId="0" fontId="8" fillId="7" borderId="1" xfId="0" applyFont="1" applyFill="1" applyBorder="1" applyAlignment="1">
      <alignment horizontal="center" vertical="center" wrapText="1"/>
    </xf>
    <xf numFmtId="1" fontId="8" fillId="7" borderId="1" xfId="0" applyNumberFormat="1" applyFont="1" applyFill="1" applyBorder="1" applyAlignment="1">
      <alignment horizontal="center" vertical="center" wrapText="1"/>
    </xf>
    <xf numFmtId="0" fontId="8" fillId="7"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0" fontId="3" fillId="7" borderId="1" xfId="0" applyFont="1" applyFill="1" applyBorder="1" applyAlignment="1">
      <alignment horizontal="left" vertical="center"/>
    </xf>
    <xf numFmtId="0" fontId="3" fillId="7" borderId="1" xfId="0" applyFont="1" applyFill="1" applyBorder="1" applyAlignment="1">
      <alignment vertical="center" wrapText="1"/>
    </xf>
    <xf numFmtId="0" fontId="5" fillId="0" borderId="1" xfId="1" applyFont="1" applyBorder="1" applyAlignment="1">
      <alignment horizontal="center" vertical="center"/>
    </xf>
    <xf numFmtId="49" fontId="5" fillId="6" borderId="1" xfId="1" applyNumberFormat="1" applyFont="1" applyFill="1" applyBorder="1" applyAlignment="1">
      <alignment horizontal="left" vertical="center" wrapText="1"/>
    </xf>
    <xf numFmtId="0" fontId="5" fillId="0" borderId="1" xfId="1" applyFont="1" applyFill="1" applyBorder="1" applyAlignment="1">
      <alignment vertical="center" wrapText="1"/>
    </xf>
    <xf numFmtId="0" fontId="5" fillId="0" borderId="0" xfId="1" applyFont="1" applyBorder="1" applyAlignment="1">
      <alignment vertical="center" wrapText="1"/>
    </xf>
    <xf numFmtId="0" fontId="5" fillId="0" borderId="0" xfId="1" applyFont="1" applyFill="1" applyBorder="1" applyAlignment="1">
      <alignment vertical="center" wrapText="1"/>
    </xf>
    <xf numFmtId="49" fontId="8" fillId="6" borderId="1" xfId="0" applyNumberFormat="1" applyFont="1" applyFill="1" applyBorder="1" applyAlignment="1">
      <alignment horizontal="left" vertical="center" wrapText="1"/>
    </xf>
    <xf numFmtId="1" fontId="8" fillId="6" borderId="1" xfId="0" applyNumberFormat="1" applyFont="1" applyFill="1" applyBorder="1" applyAlignment="1">
      <alignment horizontal="center" vertical="center" wrapText="1"/>
    </xf>
    <xf numFmtId="0" fontId="8" fillId="0" borderId="1" xfId="1" applyFont="1" applyFill="1" applyBorder="1" applyAlignment="1">
      <alignment vertical="center" wrapText="1"/>
    </xf>
    <xf numFmtId="0" fontId="10" fillId="0" borderId="1" xfId="0" applyFont="1" applyBorder="1" applyAlignment="1">
      <alignment vertical="center" wrapText="1"/>
    </xf>
    <xf numFmtId="0" fontId="8" fillId="0" borderId="1" xfId="0" applyFont="1" applyBorder="1" applyAlignment="1">
      <alignment vertical="center" wrapText="1"/>
    </xf>
    <xf numFmtId="14" fontId="4" fillId="5" borderId="1" xfId="0" applyNumberFormat="1"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1" fillId="0" borderId="1" xfId="1" applyBorder="1" applyAlignment="1">
      <alignment horizontal="left" vertical="center"/>
    </xf>
    <xf numFmtId="0" fontId="3" fillId="0" borderId="8" xfId="0" applyFont="1" applyBorder="1" applyAlignment="1">
      <alignment horizontal="left" vertical="center" wrapText="1"/>
    </xf>
    <xf numFmtId="0" fontId="5" fillId="0" borderId="10" xfId="1"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1" fontId="3" fillId="0" borderId="10" xfId="0" applyNumberFormat="1" applyFont="1" applyBorder="1" applyAlignment="1">
      <alignment horizontal="center" vertical="center"/>
    </xf>
    <xf numFmtId="0" fontId="3" fillId="0" borderId="8" xfId="0" applyFont="1" applyBorder="1" applyAlignment="1">
      <alignment horizontal="left" vertical="center"/>
    </xf>
    <xf numFmtId="0" fontId="3" fillId="11" borderId="1" xfId="0" applyFont="1" applyFill="1" applyBorder="1" applyAlignment="1">
      <alignment horizontal="left" vertical="center" wrapText="1"/>
    </xf>
    <xf numFmtId="0" fontId="11" fillId="0" borderId="1" xfId="0" applyFont="1" applyBorder="1" applyAlignment="1">
      <alignment horizontal="left" vertical="center" wrapText="1"/>
    </xf>
    <xf numFmtId="0" fontId="0" fillId="0" borderId="1" xfId="0" applyBorder="1" applyAlignment="1">
      <alignment vertical="center"/>
    </xf>
    <xf numFmtId="0" fontId="3" fillId="7" borderId="1" xfId="0" applyFont="1" applyFill="1" applyBorder="1" applyAlignment="1">
      <alignment horizontal="left" vertical="center" wrapText="1"/>
    </xf>
    <xf numFmtId="0" fontId="1" fillId="0" borderId="1" xfId="1" applyFill="1" applyBorder="1" applyAlignment="1">
      <alignment vertical="center" wrapText="1"/>
    </xf>
    <xf numFmtId="0" fontId="12" fillId="0" borderId="1" xfId="0" applyFont="1" applyBorder="1" applyAlignment="1">
      <alignment horizontal="left" vertical="center"/>
    </xf>
    <xf numFmtId="14" fontId="14" fillId="0" borderId="1" xfId="0" applyNumberFormat="1" applyFont="1" applyBorder="1" applyAlignment="1">
      <alignment horizontal="left" vertical="center"/>
    </xf>
    <xf numFmtId="49" fontId="5" fillId="0" borderId="0" xfId="1" applyNumberFormat="1" applyFont="1" applyFill="1" applyBorder="1" applyAlignment="1">
      <alignment horizontal="left" vertical="center" wrapText="1"/>
    </xf>
    <xf numFmtId="0" fontId="0" fillId="0" borderId="0" xfId="0" applyAlignment="1">
      <alignment vertical="center" wrapText="1"/>
    </xf>
    <xf numFmtId="0" fontId="12" fillId="7" borderId="1" xfId="0" applyFont="1" applyFill="1" applyBorder="1" applyAlignment="1">
      <alignment horizontal="left" vertical="center"/>
    </xf>
    <xf numFmtId="0" fontId="12" fillId="0" borderId="1" xfId="0" applyFont="1" applyBorder="1" applyAlignment="1">
      <alignment horizontal="left" vertical="center" wrapText="1"/>
    </xf>
    <xf numFmtId="0" fontId="0" fillId="0" borderId="0" xfId="0" applyAlignment="1">
      <alignment wrapText="1"/>
    </xf>
    <xf numFmtId="0" fontId="15" fillId="0" borderId="0" xfId="0" applyFont="1" applyAlignment="1">
      <alignment vertical="center" wrapText="1"/>
    </xf>
    <xf numFmtId="0" fontId="12" fillId="0" borderId="0" xfId="0" applyFont="1" applyAlignment="1">
      <alignment horizontal="left" vertical="center"/>
    </xf>
    <xf numFmtId="14" fontId="12" fillId="0" borderId="1" xfId="0" applyNumberFormat="1" applyFont="1" applyBorder="1" applyAlignment="1">
      <alignment horizontal="left" vertical="center"/>
    </xf>
    <xf numFmtId="49" fontId="16" fillId="0" borderId="1" xfId="1" applyNumberFormat="1"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16" fillId="0" borderId="1" xfId="1" applyFont="1" applyBorder="1" applyAlignment="1">
      <alignment vertical="center" wrapText="1"/>
    </xf>
    <xf numFmtId="0" fontId="17" fillId="0" borderId="1" xfId="0" applyFont="1" applyBorder="1" applyAlignment="1">
      <alignment horizontal="left" vertical="center" wrapText="1"/>
    </xf>
    <xf numFmtId="0" fontId="12" fillId="7" borderId="1" xfId="0" applyFont="1" applyFill="1" applyBorder="1" applyAlignment="1">
      <alignment vertical="center" wrapText="1"/>
    </xf>
    <xf numFmtId="0" fontId="12" fillId="7" borderId="1" xfId="0" applyFont="1" applyFill="1" applyBorder="1" applyAlignment="1">
      <alignment horizontal="left" vertical="center" wrapText="1"/>
    </xf>
    <xf numFmtId="0" fontId="18" fillId="0" borderId="1" xfId="0" applyFont="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vertical="center" wrapText="1"/>
    </xf>
    <xf numFmtId="0" fontId="3" fillId="12" borderId="1" xfId="0" applyFont="1" applyFill="1" applyBorder="1" applyAlignment="1">
      <alignment horizontal="left" vertical="center"/>
    </xf>
    <xf numFmtId="49" fontId="8" fillId="12" borderId="1" xfId="0" applyNumberFormat="1" applyFont="1" applyFill="1" applyBorder="1" applyAlignment="1">
      <alignment horizontal="left" vertical="center" wrapText="1"/>
    </xf>
    <xf numFmtId="0" fontId="10" fillId="12" borderId="1" xfId="0" applyFont="1" applyFill="1" applyBorder="1" applyAlignment="1">
      <alignment vertical="center" wrapText="1"/>
    </xf>
    <xf numFmtId="49" fontId="5" fillId="12" borderId="1" xfId="1" applyNumberFormat="1" applyFont="1" applyFill="1" applyBorder="1" applyAlignment="1">
      <alignment horizontal="left" vertical="center" wrapText="1"/>
    </xf>
    <xf numFmtId="0" fontId="8" fillId="12" borderId="1" xfId="1" applyFont="1" applyFill="1" applyBorder="1" applyAlignment="1">
      <alignment vertical="center" wrapText="1"/>
    </xf>
    <xf numFmtId="0" fontId="3" fillId="12" borderId="1" xfId="0" applyFont="1" applyFill="1" applyBorder="1" applyAlignment="1">
      <alignment vertical="center" wrapText="1"/>
    </xf>
    <xf numFmtId="0" fontId="3" fillId="12" borderId="1" xfId="0" applyFont="1" applyFill="1" applyBorder="1" applyAlignment="1">
      <alignment horizontal="center" vertical="center" wrapText="1"/>
    </xf>
    <xf numFmtId="1" fontId="8" fillId="12" borderId="1" xfId="0" applyNumberFormat="1" applyFont="1" applyFill="1" applyBorder="1" applyAlignment="1">
      <alignment horizontal="center" vertical="center" wrapText="1"/>
    </xf>
    <xf numFmtId="1" fontId="3" fillId="12" borderId="10" xfId="0" applyNumberFormat="1" applyFont="1" applyFill="1" applyBorder="1" applyAlignment="1">
      <alignment horizontal="center" vertical="center"/>
    </xf>
    <xf numFmtId="0" fontId="3" fillId="12" borderId="0" xfId="0" applyFont="1" applyFill="1" applyAlignment="1">
      <alignment horizontal="left" vertical="center"/>
    </xf>
    <xf numFmtId="0" fontId="5" fillId="12" borderId="1" xfId="1" applyFont="1" applyFill="1" applyBorder="1" applyAlignment="1">
      <alignment vertical="center" wrapText="1"/>
    </xf>
    <xf numFmtId="49" fontId="5" fillId="12" borderId="0" xfId="1" applyNumberFormat="1" applyFont="1" applyFill="1" applyBorder="1" applyAlignment="1">
      <alignment horizontal="left" vertical="center" wrapText="1"/>
    </xf>
    <xf numFmtId="0" fontId="3" fillId="12" borderId="1" xfId="0" applyFont="1" applyFill="1" applyBorder="1" applyAlignment="1">
      <alignment horizontal="left" vertical="center" wrapText="1"/>
    </xf>
    <xf numFmtId="49" fontId="19" fillId="12" borderId="1" xfId="0" applyNumberFormat="1" applyFont="1" applyFill="1" applyBorder="1" applyAlignment="1">
      <alignment horizontal="left" vertical="center" wrapText="1"/>
    </xf>
    <xf numFmtId="49" fontId="20" fillId="0" borderId="1" xfId="0" applyNumberFormat="1" applyFont="1" applyBorder="1" applyAlignment="1">
      <alignment horizontal="left" vertical="center" wrapText="1"/>
    </xf>
    <xf numFmtId="1" fontId="20" fillId="0" borderId="1" xfId="0" applyNumberFormat="1" applyFont="1" applyBorder="1" applyAlignment="1">
      <alignment horizontal="center" vertical="center" wrapText="1"/>
    </xf>
    <xf numFmtId="1" fontId="12" fillId="0" borderId="10" xfId="0" applyNumberFormat="1" applyFont="1" applyBorder="1" applyAlignment="1">
      <alignment horizontal="center" vertical="center"/>
    </xf>
    <xf numFmtId="0" fontId="21" fillId="7" borderId="1" xfId="0" applyFont="1" applyFill="1" applyBorder="1" applyAlignment="1">
      <alignment horizontal="left" vertical="center"/>
    </xf>
    <xf numFmtId="14" fontId="22" fillId="4" borderId="3" xfId="0" applyNumberFormat="1" applyFont="1" applyFill="1" applyBorder="1" applyAlignment="1">
      <alignment vertical="center"/>
    </xf>
    <xf numFmtId="14" fontId="22" fillId="4" borderId="3" xfId="0" applyNumberFormat="1" applyFont="1" applyFill="1" applyBorder="1" applyAlignment="1">
      <alignment horizontal="left" vertical="center"/>
    </xf>
    <xf numFmtId="14" fontId="22" fillId="4" borderId="3" xfId="0" applyNumberFormat="1" applyFont="1" applyFill="1" applyBorder="1" applyAlignment="1">
      <alignment horizontal="center" vertical="center"/>
    </xf>
    <xf numFmtId="0" fontId="23" fillId="0" borderId="0" xfId="0" applyFont="1" applyAlignment="1">
      <alignment horizontal="left" vertical="center"/>
    </xf>
    <xf numFmtId="0" fontId="24" fillId="4" borderId="0" xfId="0" applyFont="1" applyFill="1" applyAlignment="1">
      <alignment horizontal="center" vertical="center"/>
    </xf>
    <xf numFmtId="14" fontId="22" fillId="4" borderId="7" xfId="0" applyNumberFormat="1" applyFont="1" applyFill="1" applyBorder="1" applyAlignment="1">
      <alignment horizontal="left" vertical="center"/>
    </xf>
    <xf numFmtId="0" fontId="25" fillId="4" borderId="0" xfId="0" applyFont="1" applyFill="1" applyAlignment="1">
      <alignment horizontal="center" vertical="center"/>
    </xf>
    <xf numFmtId="0" fontId="24" fillId="0" borderId="0" xfId="0" applyFont="1" applyAlignment="1">
      <alignment horizontal="center" vertical="center"/>
    </xf>
    <xf numFmtId="0" fontId="24" fillId="5" borderId="5" xfId="0" applyFont="1" applyFill="1" applyBorder="1" applyAlignment="1">
      <alignment horizontal="left" vertical="center" wrapText="1"/>
    </xf>
    <xf numFmtId="14" fontId="24" fillId="5" borderId="4" xfId="0" applyNumberFormat="1"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10" borderId="4" xfId="0" applyFont="1" applyFill="1" applyBorder="1" applyAlignment="1">
      <alignment horizontal="center" vertical="center" wrapText="1"/>
    </xf>
    <xf numFmtId="0" fontId="24" fillId="10" borderId="6"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0" borderId="0" xfId="0" applyFont="1" applyAlignment="1">
      <alignment horizontal="left" vertical="center" wrapText="1"/>
    </xf>
    <xf numFmtId="0" fontId="23" fillId="12" borderId="1" xfId="0" applyFont="1" applyFill="1" applyBorder="1" applyAlignment="1">
      <alignment horizontal="left" vertical="center"/>
    </xf>
    <xf numFmtId="49" fontId="26" fillId="12" borderId="1" xfId="0" applyNumberFormat="1" applyFont="1" applyFill="1" applyBorder="1" applyAlignment="1">
      <alignment horizontal="left" vertical="center" wrapText="1"/>
    </xf>
    <xf numFmtId="49" fontId="27" fillId="12" borderId="1" xfId="1" applyNumberFormat="1" applyFont="1" applyFill="1" applyBorder="1" applyAlignment="1">
      <alignment horizontal="left" vertical="center" wrapText="1"/>
    </xf>
    <xf numFmtId="0" fontId="23" fillId="12" borderId="1" xfId="0" applyFont="1" applyFill="1" applyBorder="1" applyAlignment="1">
      <alignment horizontal="left" vertical="center" wrapText="1"/>
    </xf>
    <xf numFmtId="0" fontId="23" fillId="12" borderId="1" xfId="0" applyFont="1" applyFill="1" applyBorder="1" applyAlignment="1">
      <alignment vertical="center" wrapText="1"/>
    </xf>
    <xf numFmtId="0" fontId="23" fillId="12" borderId="1" xfId="0" applyFont="1" applyFill="1" applyBorder="1" applyAlignment="1">
      <alignment horizontal="center" vertical="center" wrapText="1"/>
    </xf>
    <xf numFmtId="1" fontId="26" fillId="12" borderId="1" xfId="0" applyNumberFormat="1" applyFont="1" applyFill="1" applyBorder="1" applyAlignment="1">
      <alignment horizontal="center" vertical="center" wrapText="1"/>
    </xf>
    <xf numFmtId="1" fontId="23" fillId="12" borderId="10" xfId="0" applyNumberFormat="1" applyFont="1" applyFill="1" applyBorder="1" applyAlignment="1">
      <alignment horizontal="center" vertical="center"/>
    </xf>
    <xf numFmtId="0" fontId="23" fillId="12" borderId="0" xfId="0" applyFont="1" applyFill="1" applyAlignment="1">
      <alignment horizontal="left" vertical="center"/>
    </xf>
    <xf numFmtId="0" fontId="23" fillId="0" borderId="1" xfId="0" applyFont="1" applyBorder="1" applyAlignment="1">
      <alignment horizontal="left" vertical="center"/>
    </xf>
    <xf numFmtId="49" fontId="26" fillId="0" borderId="1" xfId="0" applyNumberFormat="1" applyFont="1" applyBorder="1" applyAlignment="1">
      <alignment horizontal="left" vertical="center" wrapText="1"/>
    </xf>
    <xf numFmtId="0" fontId="27" fillId="0" borderId="1" xfId="1" applyFont="1" applyFill="1" applyBorder="1" applyAlignment="1">
      <alignment vertical="center" wrapText="1"/>
    </xf>
    <xf numFmtId="49" fontId="27" fillId="0" borderId="1" xfId="1" applyNumberFormat="1" applyFont="1" applyBorder="1" applyAlignment="1">
      <alignment horizontal="left" vertical="center" wrapText="1"/>
    </xf>
    <xf numFmtId="0" fontId="23" fillId="0" borderId="1" xfId="0" applyFont="1" applyBorder="1" applyAlignment="1">
      <alignment horizontal="lef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1" fontId="26" fillId="0" borderId="1" xfId="0" applyNumberFormat="1" applyFont="1" applyBorder="1" applyAlignment="1">
      <alignment horizontal="center" vertical="center" wrapText="1"/>
    </xf>
    <xf numFmtId="1" fontId="23" fillId="0" borderId="10" xfId="0" applyNumberFormat="1" applyFont="1" applyBorder="1" applyAlignment="1">
      <alignment horizontal="center" vertical="center"/>
    </xf>
    <xf numFmtId="0" fontId="27" fillId="12" borderId="1" xfId="1" applyFont="1" applyFill="1" applyBorder="1" applyAlignment="1">
      <alignment vertical="center" wrapText="1"/>
    </xf>
    <xf numFmtId="0" fontId="23" fillId="7" borderId="1" xfId="0" applyFont="1" applyFill="1" applyBorder="1" applyAlignment="1">
      <alignment horizontal="left" vertical="center" wrapText="1"/>
    </xf>
    <xf numFmtId="14" fontId="23" fillId="0" borderId="1" xfId="0" applyNumberFormat="1" applyFont="1" applyBorder="1" applyAlignment="1">
      <alignment horizontal="left" vertical="center"/>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23" fillId="0" borderId="8" xfId="0" applyFont="1" applyBorder="1" applyAlignment="1">
      <alignment horizontal="left" vertical="center"/>
    </xf>
    <xf numFmtId="14" fontId="23" fillId="0" borderId="0" xfId="0" applyNumberFormat="1" applyFont="1" applyAlignment="1">
      <alignment horizontal="left" vertical="center"/>
    </xf>
    <xf numFmtId="0" fontId="23" fillId="0" borderId="0" xfId="0" applyFont="1" applyAlignment="1">
      <alignment horizontal="left" vertical="center" wrapText="1"/>
    </xf>
    <xf numFmtId="0" fontId="23" fillId="0" borderId="0" xfId="0" applyFont="1" applyAlignment="1">
      <alignment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9" fillId="0" borderId="0" xfId="0" applyFont="1"/>
    <xf numFmtId="0" fontId="23" fillId="3" borderId="1" xfId="0" applyFont="1" applyFill="1" applyBorder="1" applyAlignment="1">
      <alignment horizontal="left" vertical="center"/>
    </xf>
    <xf numFmtId="14" fontId="23" fillId="3" borderId="1" xfId="0" applyNumberFormat="1" applyFont="1" applyFill="1" applyBorder="1" applyAlignment="1">
      <alignment horizontal="left" vertical="center"/>
    </xf>
    <xf numFmtId="0" fontId="23" fillId="3" borderId="1" xfId="0" applyFont="1" applyFill="1" applyBorder="1" applyAlignment="1">
      <alignment horizontal="left" vertical="center" wrapText="1"/>
    </xf>
    <xf numFmtId="0" fontId="23" fillId="3" borderId="1" xfId="0" applyFont="1" applyFill="1" applyBorder="1" applyAlignment="1">
      <alignment vertical="center" wrapText="1"/>
    </xf>
    <xf numFmtId="0" fontId="23" fillId="3"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0" xfId="0" applyFont="1" applyFill="1" applyAlignment="1">
      <alignment horizontal="left" vertical="center"/>
    </xf>
    <xf numFmtId="0" fontId="28" fillId="3" borderId="1" xfId="1" applyFont="1" applyFill="1" applyBorder="1" applyAlignment="1">
      <alignment horizontal="left" vertical="center" wrapText="1"/>
    </xf>
    <xf numFmtId="0" fontId="23" fillId="6" borderId="1" xfId="0" applyFont="1" applyFill="1" applyBorder="1" applyAlignment="1">
      <alignment horizontal="left" vertical="center"/>
    </xf>
    <xf numFmtId="0" fontId="23" fillId="6" borderId="1" xfId="0" applyFont="1" applyFill="1" applyBorder="1" applyAlignment="1">
      <alignment horizontal="left" vertical="center" wrapText="1"/>
    </xf>
    <xf numFmtId="0" fontId="23" fillId="6" borderId="1" xfId="0" applyFont="1" applyFill="1" applyBorder="1" applyAlignment="1">
      <alignment vertical="center" wrapText="1"/>
    </xf>
    <xf numFmtId="0" fontId="23" fillId="6" borderId="1" xfId="0" applyFont="1" applyFill="1" applyBorder="1" applyAlignment="1">
      <alignment horizontal="center" vertical="center" wrapText="1"/>
    </xf>
    <xf numFmtId="0" fontId="23" fillId="6" borderId="1" xfId="0" applyFont="1" applyFill="1" applyBorder="1" applyAlignment="1">
      <alignment horizontal="center" vertical="center"/>
    </xf>
    <xf numFmtId="0" fontId="23" fillId="6" borderId="10" xfId="0" applyFont="1" applyFill="1" applyBorder="1" applyAlignment="1">
      <alignment horizontal="center" vertical="center"/>
    </xf>
    <xf numFmtId="0" fontId="23" fillId="6" borderId="0" xfId="0" applyFont="1" applyFill="1" applyAlignment="1">
      <alignment horizontal="left" vertical="center"/>
    </xf>
    <xf numFmtId="14" fontId="23" fillId="6" borderId="1" xfId="0" applyNumberFormat="1" applyFont="1" applyFill="1" applyBorder="1" applyAlignment="1">
      <alignment horizontal="left" vertical="center"/>
    </xf>
    <xf numFmtId="0" fontId="23" fillId="7" borderId="1" xfId="0" applyFont="1" applyFill="1" applyBorder="1" applyAlignment="1">
      <alignment horizontal="left" vertical="center"/>
    </xf>
    <xf numFmtId="14" fontId="23" fillId="7" borderId="1" xfId="0" applyNumberFormat="1" applyFont="1" applyFill="1" applyBorder="1" applyAlignment="1">
      <alignment horizontal="left" vertical="center"/>
    </xf>
    <xf numFmtId="0" fontId="23" fillId="7" borderId="1" xfId="0" applyFont="1" applyFill="1" applyBorder="1" applyAlignment="1">
      <alignment vertical="center" wrapText="1"/>
    </xf>
    <xf numFmtId="0" fontId="23" fillId="7" borderId="1" xfId="0" applyFont="1" applyFill="1" applyBorder="1" applyAlignment="1">
      <alignment horizontal="center" vertical="center" wrapText="1"/>
    </xf>
    <xf numFmtId="0" fontId="23" fillId="7" borderId="1" xfId="0" applyFont="1" applyFill="1" applyBorder="1" applyAlignment="1">
      <alignment horizontal="center" vertical="center"/>
    </xf>
    <xf numFmtId="0" fontId="23" fillId="7" borderId="10" xfId="0" applyFont="1" applyFill="1" applyBorder="1" applyAlignment="1">
      <alignment horizontal="center" vertical="center"/>
    </xf>
    <xf numFmtId="0" fontId="23" fillId="7" borderId="0" xfId="0" applyFont="1" applyFill="1" applyAlignment="1">
      <alignment horizontal="left" vertical="center"/>
    </xf>
    <xf numFmtId="0" fontId="28" fillId="7" borderId="1" xfId="1" applyFont="1" applyFill="1" applyBorder="1" applyAlignment="1">
      <alignment horizontal="left" vertical="center" wrapText="1"/>
    </xf>
    <xf numFmtId="0" fontId="28" fillId="6" borderId="1" xfId="1" applyFont="1" applyFill="1" applyBorder="1" applyAlignment="1">
      <alignment horizontal="left" vertical="center" wrapText="1"/>
    </xf>
    <xf numFmtId="0" fontId="26" fillId="6" borderId="1" xfId="0" applyFont="1" applyFill="1" applyBorder="1" applyAlignment="1">
      <alignment horizontal="left" vertical="center" wrapText="1"/>
    </xf>
    <xf numFmtId="14" fontId="26" fillId="6" borderId="1" xfId="0" applyNumberFormat="1" applyFont="1" applyFill="1" applyBorder="1" applyAlignment="1">
      <alignment horizontal="left" vertical="center"/>
    </xf>
    <xf numFmtId="0" fontId="30" fillId="6" borderId="1" xfId="1" applyFont="1" applyFill="1" applyBorder="1" applyAlignment="1">
      <alignment horizontal="left" vertical="center" wrapText="1"/>
    </xf>
    <xf numFmtId="0" fontId="26" fillId="6" borderId="1" xfId="0" applyFont="1" applyFill="1" applyBorder="1" applyAlignment="1">
      <alignment vertical="center" wrapText="1"/>
    </xf>
    <xf numFmtId="0" fontId="26" fillId="6" borderId="1" xfId="0" applyFont="1" applyFill="1" applyBorder="1" applyAlignment="1">
      <alignment horizontal="left" vertical="center"/>
    </xf>
    <xf numFmtId="0" fontId="26" fillId="6" borderId="1" xfId="0" applyFont="1" applyFill="1" applyBorder="1" applyAlignment="1">
      <alignment horizontal="center" vertical="center" wrapText="1"/>
    </xf>
    <xf numFmtId="0" fontId="26" fillId="6" borderId="1" xfId="0" applyFont="1" applyFill="1" applyBorder="1" applyAlignment="1">
      <alignment horizontal="center" vertical="center"/>
    </xf>
    <xf numFmtId="0" fontId="26" fillId="6" borderId="10" xfId="0" applyFont="1" applyFill="1" applyBorder="1" applyAlignment="1">
      <alignment horizontal="center" vertical="center"/>
    </xf>
    <xf numFmtId="0" fontId="26" fillId="6" borderId="0" xfId="0" applyFont="1" applyFill="1" applyAlignment="1">
      <alignment horizontal="left" vertical="center"/>
    </xf>
    <xf numFmtId="0" fontId="31" fillId="3" borderId="0" xfId="0" applyFont="1" applyFill="1" applyAlignment="1">
      <alignment vertical="center" wrapText="1"/>
    </xf>
    <xf numFmtId="0" fontId="32" fillId="3" borderId="0" xfId="0" applyFont="1" applyFill="1" applyAlignment="1">
      <alignment vertical="center" wrapText="1"/>
    </xf>
    <xf numFmtId="0" fontId="26" fillId="3" borderId="1" xfId="0" applyFont="1" applyFill="1" applyBorder="1" applyAlignment="1">
      <alignment horizontal="left" vertical="center" wrapText="1"/>
    </xf>
    <xf numFmtId="14" fontId="26" fillId="3" borderId="1" xfId="0" applyNumberFormat="1" applyFont="1" applyFill="1" applyBorder="1" applyAlignment="1">
      <alignment horizontal="left" vertical="center" wrapText="1"/>
    </xf>
    <xf numFmtId="0" fontId="30" fillId="3" borderId="1" xfId="1" applyFont="1" applyFill="1" applyBorder="1" applyAlignment="1">
      <alignment horizontal="left" vertical="center" wrapText="1"/>
    </xf>
    <xf numFmtId="0" fontId="26" fillId="3" borderId="1" xfId="0" applyFont="1" applyFill="1" applyBorder="1" applyAlignment="1">
      <alignment vertical="center" wrapText="1"/>
    </xf>
    <xf numFmtId="0" fontId="26" fillId="3" borderId="1" xfId="0" applyFont="1" applyFill="1" applyBorder="1" applyAlignment="1">
      <alignment horizontal="left" vertical="center"/>
    </xf>
    <xf numFmtId="0" fontId="26" fillId="3" borderId="1" xfId="0" applyFont="1" applyFill="1" applyBorder="1" applyAlignment="1">
      <alignment horizontal="center" vertical="center" wrapText="1"/>
    </xf>
    <xf numFmtId="0" fontId="26" fillId="3" borderId="1"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0" xfId="0" applyFont="1" applyFill="1" applyAlignment="1">
      <alignment horizontal="left" vertical="center"/>
    </xf>
    <xf numFmtId="0" fontId="29" fillId="6" borderId="0" xfId="0" applyFont="1" applyFill="1"/>
    <xf numFmtId="0" fontId="33" fillId="6" borderId="13" xfId="0" applyFont="1" applyFill="1" applyBorder="1" applyAlignment="1">
      <alignment vertical="center" wrapText="1"/>
    </xf>
    <xf numFmtId="0" fontId="32" fillId="3" borderId="1" xfId="0" applyFont="1" applyFill="1" applyBorder="1" applyAlignment="1">
      <alignment vertical="center" wrapText="1"/>
    </xf>
    <xf numFmtId="0" fontId="34" fillId="0" borderId="0" xfId="0" applyFont="1" applyAlignment="1">
      <alignment wrapText="1"/>
    </xf>
    <xf numFmtId="0" fontId="33" fillId="6" borderId="0" xfId="0" applyFont="1" applyFill="1" applyAlignment="1">
      <alignment vertical="center" wrapText="1"/>
    </xf>
    <xf numFmtId="0" fontId="31" fillId="3" borderId="8" xfId="0" applyFont="1" applyFill="1" applyBorder="1" applyAlignment="1">
      <alignment vertical="center" wrapText="1"/>
    </xf>
    <xf numFmtId="0" fontId="34" fillId="0" borderId="0" xfId="0" applyFont="1"/>
    <xf numFmtId="14" fontId="26" fillId="3" borderId="1" xfId="0" applyNumberFormat="1" applyFont="1" applyFill="1" applyBorder="1" applyAlignment="1">
      <alignment horizontal="left" vertical="center"/>
    </xf>
    <xf numFmtId="0" fontId="35" fillId="3" borderId="0" xfId="0" applyFont="1" applyFill="1"/>
    <xf numFmtId="14" fontId="26" fillId="6" borderId="1" xfId="0" applyNumberFormat="1" applyFont="1" applyFill="1" applyBorder="1" applyAlignment="1">
      <alignment horizontal="left" vertical="center" wrapText="1"/>
    </xf>
    <xf numFmtId="0" fontId="24" fillId="4" borderId="0" xfId="0" applyFont="1" applyFill="1" applyAlignment="1">
      <alignment horizontal="left" vertical="center" wrapText="1"/>
    </xf>
    <xf numFmtId="0" fontId="26" fillId="0" borderId="1" xfId="0" applyFont="1" applyBorder="1" applyAlignment="1">
      <alignment horizontal="left" vertical="center" wrapText="1"/>
    </xf>
    <xf numFmtId="14" fontId="30" fillId="0" borderId="1" xfId="1" applyNumberFormat="1" applyFont="1" applyFill="1" applyBorder="1" applyAlignment="1">
      <alignment horizontal="left" vertical="center" wrapText="1"/>
    </xf>
    <xf numFmtId="0" fontId="30" fillId="0" borderId="1" xfId="1" applyFont="1" applyFill="1" applyBorder="1" applyAlignment="1">
      <alignment horizontal="left" vertical="center" wrapText="1"/>
    </xf>
    <xf numFmtId="0" fontId="26" fillId="0" borderId="1" xfId="0" applyFont="1" applyBorder="1" applyAlignment="1">
      <alignment vertical="center" wrapText="1"/>
    </xf>
    <xf numFmtId="0" fontId="26" fillId="0" borderId="1" xfId="0" applyFont="1" applyBorder="1" applyAlignment="1">
      <alignment horizontal="left" vertical="center"/>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6" fillId="0" borderId="10" xfId="0" applyFont="1" applyBorder="1" applyAlignment="1">
      <alignment horizontal="center" vertical="center"/>
    </xf>
    <xf numFmtId="0" fontId="26" fillId="0" borderId="0" xfId="0" applyFont="1" applyAlignment="1">
      <alignment horizontal="left" vertical="center"/>
    </xf>
    <xf numFmtId="0" fontId="37" fillId="0" borderId="1" xfId="1" applyFont="1" applyFill="1" applyBorder="1" applyAlignment="1">
      <alignment horizontal="left" vertical="center" wrapText="1"/>
    </xf>
    <xf numFmtId="0" fontId="38" fillId="3" borderId="0" xfId="0" applyFont="1" applyFill="1" applyAlignment="1">
      <alignment horizontal="left" vertical="center"/>
    </xf>
    <xf numFmtId="0" fontId="38" fillId="3" borderId="1" xfId="0" applyFont="1" applyFill="1" applyBorder="1" applyAlignment="1">
      <alignment horizontal="left" vertical="center"/>
    </xf>
    <xf numFmtId="14" fontId="38" fillId="3" borderId="1" xfId="0" applyNumberFormat="1" applyFont="1" applyFill="1" applyBorder="1" applyAlignment="1">
      <alignment horizontal="left" vertical="center"/>
    </xf>
    <xf numFmtId="0" fontId="38" fillId="3" borderId="1" xfId="0" applyFont="1" applyFill="1" applyBorder="1" applyAlignment="1">
      <alignment horizontal="left" vertical="center" wrapText="1"/>
    </xf>
    <xf numFmtId="0" fontId="38" fillId="3" borderId="1" xfId="0" applyFont="1" applyFill="1" applyBorder="1" applyAlignment="1">
      <alignment vertical="center" wrapText="1"/>
    </xf>
    <xf numFmtId="0" fontId="38" fillId="3" borderId="1" xfId="0" applyFont="1" applyFill="1" applyBorder="1" applyAlignment="1">
      <alignment horizontal="center" vertical="center" wrapText="1"/>
    </xf>
    <xf numFmtId="0" fontId="38" fillId="3" borderId="1" xfId="0" applyFont="1" applyFill="1" applyBorder="1" applyAlignment="1">
      <alignment horizontal="center" vertical="center"/>
    </xf>
    <xf numFmtId="0" fontId="38" fillId="3" borderId="10" xfId="0" applyFont="1" applyFill="1" applyBorder="1" applyAlignment="1">
      <alignment horizontal="center" vertical="center"/>
    </xf>
    <xf numFmtId="0" fontId="29" fillId="0" borderId="13" xfId="0" applyFont="1" applyBorder="1" applyAlignment="1">
      <alignment vertical="center" wrapText="1"/>
    </xf>
    <xf numFmtId="0" fontId="39" fillId="0" borderId="0" xfId="0" applyFont="1" applyAlignment="1">
      <alignment horizontal="left" vertical="center" wrapText="1"/>
    </xf>
    <xf numFmtId="0" fontId="38" fillId="6" borderId="1" xfId="0" applyFont="1" applyFill="1" applyBorder="1" applyAlignment="1">
      <alignment horizontal="left" vertical="center" wrapText="1"/>
    </xf>
    <xf numFmtId="0" fontId="40" fillId="0" borderId="1" xfId="0" applyFont="1" applyBorder="1" applyAlignment="1">
      <alignment horizontal="left" vertical="center" wrapText="1"/>
    </xf>
    <xf numFmtId="0" fontId="38" fillId="0" borderId="1" xfId="0" applyFont="1" applyBorder="1" applyAlignment="1">
      <alignment horizontal="left" vertical="center" wrapText="1"/>
    </xf>
    <xf numFmtId="0" fontId="24" fillId="7" borderId="0" xfId="0" applyFont="1" applyFill="1" applyAlignment="1">
      <alignment horizontal="left" vertical="center"/>
    </xf>
    <xf numFmtId="0" fontId="31" fillId="7" borderId="1" xfId="0" applyFont="1" applyFill="1" applyBorder="1" applyAlignment="1">
      <alignment vertical="center" wrapText="1"/>
    </xf>
    <xf numFmtId="0" fontId="32" fillId="7" borderId="0" xfId="0" applyFont="1" applyFill="1" applyAlignment="1">
      <alignment vertical="center" wrapText="1"/>
    </xf>
    <xf numFmtId="14" fontId="23" fillId="3" borderId="1" xfId="0" applyNumberFormat="1" applyFont="1" applyFill="1" applyBorder="1" applyAlignment="1">
      <alignment horizontal="left" vertical="center" wrapText="1"/>
    </xf>
    <xf numFmtId="0" fontId="31" fillId="3" borderId="13" xfId="0" applyFont="1" applyFill="1" applyBorder="1" applyAlignment="1">
      <alignment vertical="center" wrapText="1"/>
    </xf>
    <xf numFmtId="0" fontId="23" fillId="3" borderId="0" xfId="0" applyFont="1" applyFill="1" applyAlignment="1">
      <alignment horizontal="left" vertical="center" wrapText="1"/>
    </xf>
    <xf numFmtId="0" fontId="23" fillId="3" borderId="10" xfId="0" applyFont="1" applyFill="1" applyBorder="1" applyAlignment="1">
      <alignment horizontal="left" vertical="center"/>
    </xf>
    <xf numFmtId="0" fontId="38" fillId="0" borderId="0" xfId="0" applyFont="1" applyAlignment="1">
      <alignment horizontal="left" vertical="center"/>
    </xf>
    <xf numFmtId="0" fontId="38" fillId="0" borderId="1" xfId="0" applyFont="1" applyBorder="1" applyAlignment="1">
      <alignment horizontal="left" vertical="center"/>
    </xf>
    <xf numFmtId="14" fontId="38" fillId="0" borderId="1" xfId="0" applyNumberFormat="1" applyFont="1" applyBorder="1" applyAlignment="1">
      <alignment horizontal="left" vertical="center"/>
    </xf>
    <xf numFmtId="0" fontId="38" fillId="0" borderId="1" xfId="0" applyFont="1" applyBorder="1" applyAlignment="1">
      <alignment vertical="center" wrapText="1"/>
    </xf>
    <xf numFmtId="0" fontId="38" fillId="0" borderId="1" xfId="0" applyFont="1" applyBorder="1" applyAlignment="1">
      <alignment horizontal="center" vertical="center" wrapText="1"/>
    </xf>
    <xf numFmtId="0" fontId="38" fillId="0" borderId="1" xfId="0" applyFont="1" applyBorder="1" applyAlignment="1">
      <alignment horizontal="center" vertical="center"/>
    </xf>
    <xf numFmtId="0" fontId="38" fillId="0" borderId="10" xfId="0" applyFont="1" applyBorder="1" applyAlignment="1">
      <alignment horizontal="center" vertical="center"/>
    </xf>
    <xf numFmtId="0" fontId="42" fillId="0" borderId="1" xfId="0" applyFont="1" applyBorder="1" applyAlignment="1">
      <alignment horizontal="left" vertical="center"/>
    </xf>
    <xf numFmtId="0" fontId="42" fillId="0" borderId="1" xfId="0" applyFont="1" applyBorder="1" applyAlignment="1">
      <alignment horizontal="center" vertical="center"/>
    </xf>
    <xf numFmtId="0" fontId="42" fillId="0" borderId="1" xfId="0" applyFont="1" applyBorder="1" applyAlignment="1">
      <alignment horizontal="left" vertical="center" wrapText="1"/>
    </xf>
    <xf numFmtId="0" fontId="42" fillId="0" borderId="1" xfId="0" applyFont="1" applyBorder="1" applyAlignment="1">
      <alignment vertical="center" wrapText="1"/>
    </xf>
    <xf numFmtId="0" fontId="42" fillId="0" borderId="0" xfId="0" applyFont="1" applyAlignment="1">
      <alignment horizontal="left" vertical="center"/>
    </xf>
    <xf numFmtId="0" fontId="43" fillId="0" borderId="0" xfId="0" applyFont="1" applyAlignment="1">
      <alignment wrapText="1"/>
    </xf>
    <xf numFmtId="0" fontId="23" fillId="6" borderId="0" xfId="0" applyFont="1" applyFill="1" applyAlignment="1">
      <alignment horizontal="left" vertical="center" wrapText="1"/>
    </xf>
    <xf numFmtId="0" fontId="32" fillId="6" borderId="0" xfId="0" applyFont="1" applyFill="1" applyAlignment="1">
      <alignment vertical="center" wrapText="1"/>
    </xf>
    <xf numFmtId="0" fontId="44" fillId="0" borderId="0" xfId="0" applyFont="1" applyAlignment="1">
      <alignment wrapText="1"/>
    </xf>
    <xf numFmtId="0" fontId="45" fillId="0" borderId="1" xfId="0" applyFont="1" applyBorder="1" applyAlignment="1">
      <alignment vertical="center" wrapText="1"/>
    </xf>
    <xf numFmtId="0" fontId="46" fillId="0" borderId="1" xfId="0" applyFont="1" applyBorder="1" applyAlignment="1">
      <alignment horizontal="left" vertical="center" wrapText="1" indent="1"/>
    </xf>
    <xf numFmtId="0" fontId="45" fillId="13" borderId="1" xfId="0" applyFont="1" applyFill="1" applyBorder="1" applyAlignment="1">
      <alignment horizontal="center" vertical="center" wrapText="1"/>
    </xf>
    <xf numFmtId="0" fontId="45" fillId="0" borderId="1" xfId="0" applyFont="1" applyBorder="1" applyAlignment="1">
      <alignment horizontal="left" vertical="center" wrapText="1" indent="1"/>
    </xf>
    <xf numFmtId="0" fontId="38" fillId="6" borderId="1" xfId="0" applyFont="1" applyFill="1" applyBorder="1" applyAlignment="1">
      <alignment horizontal="left" vertical="center"/>
    </xf>
    <xf numFmtId="0" fontId="38" fillId="6" borderId="1" xfId="0" applyFont="1" applyFill="1" applyBorder="1" applyAlignment="1">
      <alignment vertical="center" wrapText="1"/>
    </xf>
    <xf numFmtId="0" fontId="38" fillId="6" borderId="1" xfId="0" applyFont="1" applyFill="1" applyBorder="1" applyAlignment="1">
      <alignment horizontal="center" vertical="center" wrapText="1"/>
    </xf>
    <xf numFmtId="0" fontId="38" fillId="6" borderId="1" xfId="0" applyFont="1" applyFill="1" applyBorder="1" applyAlignment="1">
      <alignment horizontal="center" vertical="center"/>
    </xf>
    <xf numFmtId="0" fontId="38" fillId="6" borderId="10" xfId="0" applyFont="1" applyFill="1" applyBorder="1" applyAlignment="1">
      <alignment horizontal="center" vertical="center"/>
    </xf>
    <xf numFmtId="0" fontId="38" fillId="6" borderId="0" xfId="0" applyFont="1" applyFill="1" applyAlignment="1">
      <alignment horizontal="left" vertical="center"/>
    </xf>
    <xf numFmtId="0" fontId="44" fillId="0" borderId="1" xfId="0" applyFont="1" applyBorder="1" applyAlignment="1">
      <alignment horizontal="left" vertical="center" wrapText="1"/>
    </xf>
    <xf numFmtId="0" fontId="47" fillId="6" borderId="0" xfId="0" applyFont="1" applyFill="1" applyAlignment="1">
      <alignment vertical="center" wrapText="1"/>
    </xf>
    <xf numFmtId="0" fontId="31" fillId="6" borderId="0" xfId="0" applyFont="1" applyFill="1" applyAlignment="1">
      <alignment vertical="center" wrapText="1"/>
    </xf>
    <xf numFmtId="0" fontId="45" fillId="14" borderId="1" xfId="0" applyFont="1" applyFill="1" applyBorder="1" applyAlignment="1">
      <alignment horizontal="center" vertical="center" wrapText="1"/>
    </xf>
    <xf numFmtId="0" fontId="45" fillId="3" borderId="1" xfId="0" applyFont="1" applyFill="1" applyBorder="1" applyAlignment="1">
      <alignment horizontal="left" vertical="center" wrapText="1" indent="1"/>
    </xf>
    <xf numFmtId="0" fontId="42" fillId="3" borderId="0" xfId="0" applyFont="1" applyFill="1" applyAlignment="1">
      <alignment horizontal="left" vertical="center" wrapText="1"/>
    </xf>
    <xf numFmtId="0" fontId="23" fillId="0" borderId="10" xfId="0" applyFont="1" applyBorder="1" applyAlignment="1">
      <alignment horizontal="left" vertical="center"/>
    </xf>
    <xf numFmtId="0" fontId="41" fillId="7" borderId="0" xfId="0" applyFont="1" applyFill="1" applyAlignment="1">
      <alignment vertical="center"/>
    </xf>
    <xf numFmtId="0" fontId="45" fillId="7" borderId="1" xfId="0" applyFont="1" applyFill="1" applyBorder="1" applyAlignment="1">
      <alignment vertical="center" wrapText="1"/>
    </xf>
    <xf numFmtId="0" fontId="24" fillId="2" borderId="2" xfId="0" applyFont="1" applyFill="1" applyBorder="1" applyAlignment="1">
      <alignment horizontal="center" vertical="center"/>
    </xf>
    <xf numFmtId="0" fontId="24" fillId="3" borderId="4" xfId="0" applyFont="1" applyFill="1" applyBorder="1" applyAlignment="1">
      <alignment horizontal="center" vertical="center"/>
    </xf>
    <xf numFmtId="14" fontId="22" fillId="4" borderId="11" xfId="0" applyNumberFormat="1" applyFont="1" applyFill="1" applyBorder="1" applyAlignment="1">
      <alignment horizontal="center" vertical="center"/>
    </xf>
    <xf numFmtId="0" fontId="24" fillId="10" borderId="4" xfId="0" applyFont="1" applyFill="1" applyBorder="1" applyAlignment="1">
      <alignment horizontal="center" vertical="center"/>
    </xf>
    <xf numFmtId="49" fontId="9" fillId="8" borderId="1" xfId="0" applyNumberFormat="1" applyFont="1" applyFill="1" applyBorder="1" applyAlignment="1">
      <alignment horizontal="left" vertical="center" wrapText="1"/>
    </xf>
  </cellXfs>
  <cellStyles count="2">
    <cellStyle name="Hyperlink" xfId="1" builtinId="8"/>
    <cellStyle name="Normal" xfId="0" builtinId="0"/>
  </cellStyles>
  <dxfs count="2">
    <dxf>
      <fill>
        <patternFill>
          <bgColor rgb="FFFFFF00"/>
        </patternFill>
      </fill>
    </dxf>
    <dxf>
      <fill>
        <patternFill>
          <bgColor rgb="FFFFFF00"/>
        </patternFill>
      </fill>
    </dxf>
  </dxfs>
  <tableStyles count="0" defaultTableStyle="TableStyleMedium2" defaultPivotStyle="PivotStyleMedium9"/>
  <colors>
    <mruColors>
      <color rgb="FFFBD3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ochin.org/mission-history" TargetMode="External"/><Relationship Id="rId3" Type="http://schemas.openxmlformats.org/officeDocument/2006/relationships/hyperlink" Target="https://www.dcpca.org/" TargetMode="External"/><Relationship Id="rId7" Type="http://schemas.openxmlformats.org/officeDocument/2006/relationships/hyperlink" Target="https://www.orpca.org/" TargetMode="External"/><Relationship Id="rId2" Type="http://schemas.openxmlformats.org/officeDocument/2006/relationships/hyperlink" Target="https://chcact.org/" TargetMode="External"/><Relationship Id="rId1" Type="http://schemas.openxmlformats.org/officeDocument/2006/relationships/hyperlink" Target="https://cchn.org/" TargetMode="External"/><Relationship Id="rId6" Type="http://schemas.openxmlformats.org/officeDocument/2006/relationships/hyperlink" Target="https://www.wacommunityhealth.org/" TargetMode="External"/><Relationship Id="rId11" Type="http://schemas.openxmlformats.org/officeDocument/2006/relationships/hyperlink" Target="https://www.iowapca.org/" TargetMode="External"/><Relationship Id="rId5" Type="http://schemas.openxmlformats.org/officeDocument/2006/relationships/hyperlink" Target="https://rihca.org/" TargetMode="External"/><Relationship Id="rId10" Type="http://schemas.openxmlformats.org/officeDocument/2006/relationships/hyperlink" Target="http://www.idahopca.org/home" TargetMode="External"/><Relationship Id="rId4" Type="http://schemas.openxmlformats.org/officeDocument/2006/relationships/hyperlink" Target="https://www.hawaiipca.net/" TargetMode="External"/><Relationship Id="rId9" Type="http://schemas.openxmlformats.org/officeDocument/2006/relationships/hyperlink" Target="https://mepca.org/"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chcams.org/2023-annual-conference/" TargetMode="External"/><Relationship Id="rId21" Type="http://schemas.openxmlformats.org/officeDocument/2006/relationships/hyperlink" Target="https://www.ncchca.org/" TargetMode="External"/><Relationship Id="rId42" Type="http://schemas.openxmlformats.org/officeDocument/2006/relationships/hyperlink" Target="https://www.communitycareks.org/event/annual-conference-rooted-in-the-community/" TargetMode="External"/><Relationship Id="rId47" Type="http://schemas.openxmlformats.org/officeDocument/2006/relationships/hyperlink" Target="https://www.tnpca.org/ev_calendar_day.asp?date=10/4/2023&amp;eventid=599" TargetMode="External"/><Relationship Id="rId63" Type="http://schemas.openxmlformats.org/officeDocument/2006/relationships/hyperlink" Target="https://mepca.org/" TargetMode="External"/><Relationship Id="rId68" Type="http://schemas.openxmlformats.org/officeDocument/2006/relationships/hyperlink" Target="https://www.nachc.org/conferences/pca-hccn-conference/" TargetMode="External"/><Relationship Id="rId7" Type="http://schemas.openxmlformats.org/officeDocument/2006/relationships/hyperlink" Target="https://www.arroyovista.org/" TargetMode="External"/><Relationship Id="rId2" Type="http://schemas.openxmlformats.org/officeDocument/2006/relationships/hyperlink" Target="https://www.mpca.net/events/oral-health-workforce-summit/" TargetMode="External"/><Relationship Id="rId16" Type="http://schemas.openxmlformats.org/officeDocument/2006/relationships/hyperlink" Target="https://hcanebraska.org/events/event_list.asp?show=&amp;group=&amp;start=&amp;end=&amp;view=" TargetMode="External"/><Relationship Id="rId29" Type="http://schemas.openxmlformats.org/officeDocument/2006/relationships/hyperlink" Target="https://www.machc.com/upcomingevents" TargetMode="External"/><Relationship Id="rId11" Type="http://schemas.openxmlformats.org/officeDocument/2006/relationships/hyperlink" Target="https://www.nachc.org/conferences/chi/" TargetMode="External"/><Relationship Id="rId24" Type="http://schemas.openxmlformats.org/officeDocument/2006/relationships/hyperlink" Target="https://www.nvpca.org/annual-conference" TargetMode="External"/><Relationship Id="rId32" Type="http://schemas.openxmlformats.org/officeDocument/2006/relationships/hyperlink" Target="https://www.ohiochc.org/" TargetMode="External"/><Relationship Id="rId37" Type="http://schemas.openxmlformats.org/officeDocument/2006/relationships/hyperlink" Target="https://georgiapca.org/event/2023-gpca-annual-conference/" TargetMode="External"/><Relationship Id="rId40" Type="http://schemas.openxmlformats.org/officeDocument/2006/relationships/hyperlink" Target="https://alliancechicago.org/" TargetMode="External"/><Relationship Id="rId45" Type="http://schemas.openxmlformats.org/officeDocument/2006/relationships/hyperlink" Target="https://alaskapca.org/" TargetMode="External"/><Relationship Id="rId53" Type="http://schemas.openxmlformats.org/officeDocument/2006/relationships/hyperlink" Target="https://www.indianapca.org/event/2023-annual-conference-its-more-than-a-game/" TargetMode="External"/><Relationship Id="rId58" Type="http://schemas.openxmlformats.org/officeDocument/2006/relationships/hyperlink" Target="https://nwrpca.org/" TargetMode="External"/><Relationship Id="rId66" Type="http://schemas.openxmlformats.org/officeDocument/2006/relationships/hyperlink" Target="https://www.mpca.net/events/save-the-date-2023-fall-clinical-conference/" TargetMode="External"/><Relationship Id="rId5" Type="http://schemas.openxmlformats.org/officeDocument/2006/relationships/hyperlink" Target="https://www.manyfacesconference.org/" TargetMode="External"/><Relationship Id="rId61" Type="http://schemas.openxmlformats.org/officeDocument/2006/relationships/hyperlink" Target="https://www.mo-pca.org/events" TargetMode="External"/><Relationship Id="rId19" Type="http://schemas.openxmlformats.org/officeDocument/2006/relationships/hyperlink" Target="https://www.njpca.org/events/2023-njpca-annual-conference/" TargetMode="External"/><Relationship Id="rId14" Type="http://schemas.openxmlformats.org/officeDocument/2006/relationships/hyperlink" Target="https://www.okpca.org/" TargetMode="External"/><Relationship Id="rId22" Type="http://schemas.openxmlformats.org/officeDocument/2006/relationships/hyperlink" Target="https://www.ohiopharmacists.org/aws/OPA/pt/sp/home_page" TargetMode="External"/><Relationship Id="rId27" Type="http://schemas.openxmlformats.org/officeDocument/2006/relationships/hyperlink" Target="https://chcams.org/" TargetMode="External"/><Relationship Id="rId30" Type="http://schemas.openxmlformats.org/officeDocument/2006/relationships/hyperlink" Target="http://www.mpca.net/" TargetMode="External"/><Relationship Id="rId35" Type="http://schemas.openxmlformats.org/officeDocument/2006/relationships/hyperlink" Target="https://whova.com/web/IHbTopVbAV8oulmoLLjzxmJlPyFVKou8LlK0LN5rDQ8%3D/" TargetMode="External"/><Relationship Id="rId43" Type="http://schemas.openxmlformats.org/officeDocument/2006/relationships/hyperlink" Target="https://www.iphca.org/annual-leadership-conference/" TargetMode="External"/><Relationship Id="rId48" Type="http://schemas.openxmlformats.org/officeDocument/2006/relationships/hyperlink" Target="https://www.pachc.org/" TargetMode="External"/><Relationship Id="rId56" Type="http://schemas.openxmlformats.org/officeDocument/2006/relationships/hyperlink" Target="https://www.cpca.org/CPCA/Training_Events/CONFERENCES/Quality_Care_Conference/CPCA/Training_Events/Quality_Care_Conference.aspx?hkey=f1e7b7cb-9ea5-4243-9116-cda8645f6608" TargetMode="External"/><Relationship Id="rId64" Type="http://schemas.openxmlformats.org/officeDocument/2006/relationships/hyperlink" Target="mailto:Stevenmendoza@nevhc.org&#8226;Request%20for%20Dr.%20Rhee%20to%20record%202-4%20minute%20video%20for%2050th%20celebration.%20They%20want%20the%20final%20video%20by%2010/13.%20Recording%20scheduled%20for%2010/6.%20Alex%20working%20on%20script%20by%2010/3" TargetMode="External"/><Relationship Id="rId69" Type="http://schemas.openxmlformats.org/officeDocument/2006/relationships/hyperlink" Target="https://www.sigmanursing.org/connect-engage/meetings-events/convention" TargetMode="External"/><Relationship Id="rId8" Type="http://schemas.openxmlformats.org/officeDocument/2006/relationships/hyperlink" Target="https://saludprimariapr.org/web/" TargetMode="External"/><Relationship Id="rId51" Type="http://schemas.openxmlformats.org/officeDocument/2006/relationships/hyperlink" Target="https://www.pachc.org/Events/Annual-Conference" TargetMode="External"/><Relationship Id="rId3" Type="http://schemas.openxmlformats.org/officeDocument/2006/relationships/hyperlink" Target="http://www.mpca.net/" TargetMode="External"/><Relationship Id="rId12" Type="http://schemas.openxmlformats.org/officeDocument/2006/relationships/hyperlink" Target="https://mobilehca.org/annual-conference/agenda/" TargetMode="External"/><Relationship Id="rId17" Type="http://schemas.openxmlformats.org/officeDocument/2006/relationships/hyperlink" Target="https://hcanebraska.org/events/EventDetails.aspx?id=1741703&amp;group=" TargetMode="External"/><Relationship Id="rId25" Type="http://schemas.openxmlformats.org/officeDocument/2006/relationships/hyperlink" Target="https://www.nvpca.org/annual-conference" TargetMode="External"/><Relationship Id="rId33" Type="http://schemas.openxmlformats.org/officeDocument/2006/relationships/hyperlink" Target="https://www.ohiochc.org/events/EventDetails.aspx?id=1688580&amp;group=" TargetMode="External"/><Relationship Id="rId38" Type="http://schemas.openxmlformats.org/officeDocument/2006/relationships/hyperlink" Target="https://www.iphca.org/" TargetMode="External"/><Relationship Id="rId46" Type="http://schemas.openxmlformats.org/officeDocument/2006/relationships/hyperlink" Target="https://www.tnpca.org/" TargetMode="External"/><Relationship Id="rId59" Type="http://schemas.openxmlformats.org/officeDocument/2006/relationships/hyperlink" Target="https://www.chcanys.org/" TargetMode="External"/><Relationship Id="rId67" Type="http://schemas.openxmlformats.org/officeDocument/2006/relationships/hyperlink" Target="http://www.mpca.net/" TargetMode="External"/><Relationship Id="rId20" Type="http://schemas.openxmlformats.org/officeDocument/2006/relationships/hyperlink" Target="https://www.ncchca.org/event/2023-clinical-conference-on-quality-chronic-disease/" TargetMode="External"/><Relationship Id="rId41" Type="http://schemas.openxmlformats.org/officeDocument/2006/relationships/hyperlink" Target="https://www.iphca.org/annual-leadership-conference/" TargetMode="External"/><Relationship Id="rId54" Type="http://schemas.openxmlformats.org/officeDocument/2006/relationships/hyperlink" Target="https://www.cpca.org/" TargetMode="External"/><Relationship Id="rId62" Type="http://schemas.openxmlformats.org/officeDocument/2006/relationships/hyperlink" Target="https://web.cvent.com/event/1306f334-5aa5-4b04-812e-7f326aaca65f/summary" TargetMode="External"/><Relationship Id="rId1" Type="http://schemas.openxmlformats.org/officeDocument/2006/relationships/hyperlink" Target="https://www.asaecenter.org/" TargetMode="External"/><Relationship Id="rId6" Type="http://schemas.openxmlformats.org/officeDocument/2006/relationships/hyperlink" Target="https://mnachc.org/" TargetMode="External"/><Relationship Id="rId15" Type="http://schemas.openxmlformats.org/officeDocument/2006/relationships/hyperlink" Target="https://www.okpca.org/Annual-Conference-2023" TargetMode="External"/><Relationship Id="rId23" Type="http://schemas.openxmlformats.org/officeDocument/2006/relationships/hyperlink" Target="https://www.thcgme.org/" TargetMode="External"/><Relationship Id="rId28" Type="http://schemas.openxmlformats.org/officeDocument/2006/relationships/hyperlink" Target="https://www.machc.com/" TargetMode="External"/><Relationship Id="rId36" Type="http://schemas.openxmlformats.org/officeDocument/2006/relationships/hyperlink" Target="https://georgiapca.org/" TargetMode="External"/><Relationship Id="rId49" Type="http://schemas.openxmlformats.org/officeDocument/2006/relationships/hyperlink" Target="https://www.alphca.com/" TargetMode="External"/><Relationship Id="rId57" Type="http://schemas.openxmlformats.org/officeDocument/2006/relationships/hyperlink" Target="https://lpca.net/conference/" TargetMode="External"/><Relationship Id="rId10" Type="http://schemas.openxmlformats.org/officeDocument/2006/relationships/hyperlink" Target="https://www.metropolitanfhn.com/" TargetMode="External"/><Relationship Id="rId31" Type="http://schemas.openxmlformats.org/officeDocument/2006/relationships/hyperlink" Target="https://www.mpca.net/events/mpca-annual-conference-2023/" TargetMode="External"/><Relationship Id="rId44" Type="http://schemas.openxmlformats.org/officeDocument/2006/relationships/hyperlink" Target="https://www.swlahealth.org/" TargetMode="External"/><Relationship Id="rId52" Type="http://schemas.openxmlformats.org/officeDocument/2006/relationships/hyperlink" Target="https://www.alphca.com/event/annual-conference-and-expo-2/" TargetMode="External"/><Relationship Id="rId60" Type="http://schemas.openxmlformats.org/officeDocument/2006/relationships/hyperlink" Target="https://www.nachc.org/conferences/fomit/" TargetMode="External"/><Relationship Id="rId65" Type="http://schemas.openxmlformats.org/officeDocument/2006/relationships/hyperlink" Target="https://www.tachc.org/" TargetMode="External"/><Relationship Id="rId4" Type="http://schemas.openxmlformats.org/officeDocument/2006/relationships/hyperlink" Target="https://annual.asaecenter.org/" TargetMode="External"/><Relationship Id="rId9" Type="http://schemas.openxmlformats.org/officeDocument/2006/relationships/hyperlink" Target="https://saludprimariapr.org/web/convencion/" TargetMode="External"/><Relationship Id="rId13" Type="http://schemas.openxmlformats.org/officeDocument/2006/relationships/hyperlink" Target="https://mobilehca.org/annual-conference/agenda/" TargetMode="External"/><Relationship Id="rId18" Type="http://schemas.openxmlformats.org/officeDocument/2006/relationships/hyperlink" Target="https://www.njpca.org/" TargetMode="External"/><Relationship Id="rId39" Type="http://schemas.openxmlformats.org/officeDocument/2006/relationships/hyperlink" Target="https://www.communitycareks.org/" TargetMode="External"/><Relationship Id="rId34" Type="http://schemas.openxmlformats.org/officeDocument/2006/relationships/hyperlink" Target="https://vcha.org/" TargetMode="External"/><Relationship Id="rId50" Type="http://schemas.openxmlformats.org/officeDocument/2006/relationships/hyperlink" Target="https://www.indianapca.org/" TargetMode="External"/><Relationship Id="rId55" Type="http://schemas.openxmlformats.org/officeDocument/2006/relationships/hyperlink" Target="https://www.lpca.net/main/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dimension ref="A1:S243"/>
  <sheetViews>
    <sheetView tabSelected="1" zoomScale="88" zoomScaleNormal="88" workbookViewId="0">
      <pane ySplit="3" topLeftCell="A13" activePane="bottomLeft" state="frozen"/>
      <selection pane="bottomLeft" activeCell="B13" sqref="B13"/>
    </sheetView>
  </sheetViews>
  <sheetFormatPr defaultColWidth="9.44140625" defaultRowHeight="53.1" customHeight="1" x14ac:dyDescent="0.3"/>
  <cols>
    <col min="1" max="1" width="25.5546875" style="115" customWidth="1"/>
    <col min="2" max="2" width="23.5546875" style="155" customWidth="1"/>
    <col min="3" max="3" width="40.88671875" style="156" customWidth="1"/>
    <col min="4" max="5" width="31.88671875" style="156" customWidth="1"/>
    <col min="6" max="6" width="13.44140625" style="156" customWidth="1"/>
    <col min="7" max="7" width="35.88671875" style="156" customWidth="1"/>
    <col min="8" max="8" width="29.44140625" style="157" customWidth="1"/>
    <col min="9" max="9" width="23.44140625" style="157" customWidth="1"/>
    <col min="10" max="10" width="35.44140625" style="115" bestFit="1" customWidth="1"/>
    <col min="11" max="11" width="85.5546875" style="115" customWidth="1"/>
    <col min="12" max="12" width="26.5546875" style="115" customWidth="1"/>
    <col min="13" max="13" width="25.44140625" style="115" customWidth="1"/>
    <col min="14" max="14" width="15.44140625" style="158" customWidth="1"/>
    <col min="15" max="15" width="13.5546875" style="159" customWidth="1"/>
    <col min="16" max="16" width="15.5546875" style="159" customWidth="1"/>
    <col min="17" max="18" width="26.44140625" style="115" customWidth="1"/>
    <col min="19" max="19" width="17.21875" style="115" customWidth="1"/>
    <col min="20" max="16384" width="9.44140625" style="115"/>
  </cols>
  <sheetData>
    <row r="1" spans="1:19" ht="53.1" customHeight="1" thickBot="1" x14ac:dyDescent="0.35">
      <c r="A1" s="112"/>
      <c r="B1" s="113" t="s">
        <v>0</v>
      </c>
      <c r="C1" s="113"/>
      <c r="D1" s="113"/>
      <c r="E1" s="113"/>
      <c r="F1" s="113"/>
      <c r="G1" s="113" t="s">
        <v>849</v>
      </c>
      <c r="H1" s="112"/>
      <c r="I1" s="112"/>
      <c r="J1" s="112"/>
      <c r="K1" s="112"/>
      <c r="L1" s="112"/>
      <c r="M1" s="112"/>
      <c r="N1" s="114"/>
      <c r="O1" s="114"/>
      <c r="P1" s="114"/>
      <c r="Q1" s="285"/>
      <c r="R1" s="285"/>
      <c r="S1" s="241" t="s">
        <v>646</v>
      </c>
    </row>
    <row r="2" spans="1:19" s="119" customFormat="1" ht="60" customHeight="1" thickBot="1" x14ac:dyDescent="0.35">
      <c r="A2" s="116"/>
      <c r="B2" s="117"/>
      <c r="C2" s="117"/>
      <c r="D2" s="117"/>
      <c r="E2" s="117"/>
      <c r="F2" s="117"/>
      <c r="G2" s="217" t="s">
        <v>643</v>
      </c>
      <c r="H2" s="118"/>
      <c r="I2" s="116"/>
      <c r="J2" s="116"/>
      <c r="K2" s="116"/>
      <c r="L2" s="286" t="s">
        <v>1</v>
      </c>
      <c r="M2" s="286"/>
      <c r="N2" s="283" t="s">
        <v>2</v>
      </c>
      <c r="O2" s="283"/>
      <c r="P2" s="283"/>
      <c r="Q2" s="284" t="s">
        <v>3</v>
      </c>
      <c r="R2" s="284"/>
    </row>
    <row r="3" spans="1:19" s="130" customFormat="1" ht="94.8" customHeight="1" thickBot="1" x14ac:dyDescent="0.35">
      <c r="A3" s="120" t="s">
        <v>4</v>
      </c>
      <c r="B3" s="121" t="s">
        <v>5</v>
      </c>
      <c r="C3" s="120" t="s">
        <v>6</v>
      </c>
      <c r="D3" s="120" t="s">
        <v>7</v>
      </c>
      <c r="E3" s="120" t="s">
        <v>610</v>
      </c>
      <c r="F3" s="120" t="s">
        <v>8</v>
      </c>
      <c r="G3" s="120" t="s">
        <v>9</v>
      </c>
      <c r="H3" s="120" t="s">
        <v>10</v>
      </c>
      <c r="I3" s="120" t="s">
        <v>11</v>
      </c>
      <c r="J3" s="120" t="s">
        <v>12</v>
      </c>
      <c r="K3" s="122" t="s">
        <v>13</v>
      </c>
      <c r="L3" s="123" t="s">
        <v>14</v>
      </c>
      <c r="M3" s="124" t="s">
        <v>15</v>
      </c>
      <c r="N3" s="125" t="s">
        <v>16</v>
      </c>
      <c r="O3" s="126" t="s">
        <v>17</v>
      </c>
      <c r="P3" s="127" t="s">
        <v>18</v>
      </c>
      <c r="Q3" s="128" t="s">
        <v>19</v>
      </c>
      <c r="R3" s="129" t="s">
        <v>20</v>
      </c>
    </row>
    <row r="4" spans="1:19" s="176" customFormat="1" ht="84.6" customHeight="1" thickBot="1" x14ac:dyDescent="0.35">
      <c r="A4" s="171" t="s">
        <v>579</v>
      </c>
      <c r="B4" s="177" t="s">
        <v>575</v>
      </c>
      <c r="C4" s="236" t="s">
        <v>574</v>
      </c>
      <c r="D4" s="171" t="s">
        <v>577</v>
      </c>
      <c r="E4" s="171"/>
      <c r="F4" s="171" t="s">
        <v>40</v>
      </c>
      <c r="G4" s="171" t="s">
        <v>576</v>
      </c>
      <c r="H4" s="172" t="s">
        <v>27</v>
      </c>
      <c r="I4" s="172" t="s">
        <v>61</v>
      </c>
      <c r="J4" s="171" t="s">
        <v>578</v>
      </c>
      <c r="K4" s="171" t="s">
        <v>585</v>
      </c>
      <c r="L4" s="170"/>
      <c r="M4" s="170"/>
      <c r="N4" s="173"/>
      <c r="O4" s="174"/>
      <c r="P4" s="175"/>
      <c r="Q4" s="170"/>
      <c r="R4" s="170"/>
    </row>
    <row r="5" spans="1:19" s="168" customFormat="1" ht="53.1" customHeight="1" x14ac:dyDescent="0.3">
      <c r="A5" s="161" t="s">
        <v>50</v>
      </c>
      <c r="B5" s="162">
        <v>45399</v>
      </c>
      <c r="C5" s="198" t="s">
        <v>761</v>
      </c>
      <c r="D5" s="163" t="s">
        <v>734</v>
      </c>
      <c r="E5" s="163" t="s">
        <v>775</v>
      </c>
      <c r="F5" s="163" t="s">
        <v>40</v>
      </c>
      <c r="G5" s="163" t="s">
        <v>675</v>
      </c>
      <c r="H5" s="164"/>
      <c r="I5" s="164"/>
      <c r="J5" s="161"/>
      <c r="K5" s="161"/>
      <c r="L5" s="161"/>
      <c r="M5" s="161"/>
      <c r="N5" s="165"/>
      <c r="O5" s="166"/>
      <c r="P5" s="167"/>
      <c r="Q5" s="161"/>
      <c r="R5" s="161"/>
      <c r="S5" s="168" t="s">
        <v>750</v>
      </c>
    </row>
    <row r="6" spans="1:19" s="248" customFormat="1" ht="36.6" customHeight="1" x14ac:dyDescent="0.3">
      <c r="A6" s="249" t="s">
        <v>184</v>
      </c>
      <c r="B6" s="250" t="s">
        <v>674</v>
      </c>
      <c r="C6" s="144" t="s">
        <v>762</v>
      </c>
      <c r="D6" s="240" t="s">
        <v>472</v>
      </c>
      <c r="E6" s="240"/>
      <c r="F6" s="240" t="s">
        <v>40</v>
      </c>
      <c r="G6" s="240" t="s">
        <v>675</v>
      </c>
      <c r="H6" s="251" t="s">
        <v>446</v>
      </c>
      <c r="I6" s="251" t="s">
        <v>61</v>
      </c>
      <c r="J6" s="240" t="s">
        <v>676</v>
      </c>
      <c r="K6" s="144" t="s">
        <v>760</v>
      </c>
      <c r="L6" s="249"/>
      <c r="M6" s="249"/>
      <c r="N6" s="252"/>
      <c r="O6" s="253"/>
      <c r="P6" s="254"/>
      <c r="Q6" s="249"/>
      <c r="R6" s="249"/>
    </row>
    <row r="7" spans="1:19" s="168" customFormat="1" ht="53.1" customHeight="1" x14ac:dyDescent="0.3">
      <c r="A7" s="161" t="s">
        <v>731</v>
      </c>
      <c r="B7" s="162">
        <v>45399</v>
      </c>
      <c r="C7" s="163" t="s">
        <v>544</v>
      </c>
      <c r="D7" s="163" t="s">
        <v>545</v>
      </c>
      <c r="E7" s="163" t="s">
        <v>710</v>
      </c>
      <c r="F7" s="163" t="s">
        <v>40</v>
      </c>
      <c r="G7" s="163" t="s">
        <v>546</v>
      </c>
      <c r="H7" s="164" t="s">
        <v>27</v>
      </c>
      <c r="I7" s="164" t="s">
        <v>776</v>
      </c>
      <c r="J7" s="161" t="s">
        <v>547</v>
      </c>
      <c r="K7" s="161"/>
      <c r="L7" s="161"/>
      <c r="M7" s="161"/>
      <c r="N7" s="165"/>
      <c r="O7" s="166"/>
      <c r="P7" s="167"/>
      <c r="Q7" s="161"/>
      <c r="R7" s="161"/>
    </row>
    <row r="8" spans="1:19" s="168" customFormat="1" ht="63" customHeight="1" x14ac:dyDescent="0.3">
      <c r="A8" s="161" t="s">
        <v>50</v>
      </c>
      <c r="B8" s="162">
        <v>45400</v>
      </c>
      <c r="C8" s="163" t="s">
        <v>474</v>
      </c>
      <c r="D8" s="163" t="s">
        <v>475</v>
      </c>
      <c r="E8" s="163" t="s">
        <v>805</v>
      </c>
      <c r="F8" s="163" t="s">
        <v>40</v>
      </c>
      <c r="G8" s="163" t="s">
        <v>473</v>
      </c>
      <c r="H8" s="164" t="s">
        <v>27</v>
      </c>
      <c r="I8" s="164" t="s">
        <v>61</v>
      </c>
      <c r="J8" s="161"/>
      <c r="K8" s="161"/>
      <c r="L8" s="161"/>
      <c r="M8" s="161"/>
      <c r="N8" s="165"/>
      <c r="O8" s="166"/>
      <c r="P8" s="167"/>
      <c r="Q8" s="161"/>
      <c r="R8" s="161"/>
    </row>
    <row r="9" spans="1:19" ht="39.6" customHeight="1" x14ac:dyDescent="0.3">
      <c r="A9" s="140" t="s">
        <v>516</v>
      </c>
      <c r="B9" s="151">
        <v>45401</v>
      </c>
      <c r="C9" s="144" t="s">
        <v>684</v>
      </c>
      <c r="D9" s="144" t="s">
        <v>685</v>
      </c>
      <c r="E9" s="144"/>
      <c r="F9" s="144" t="s">
        <v>98</v>
      </c>
      <c r="G9" s="144" t="s">
        <v>686</v>
      </c>
      <c r="H9" s="145" t="s">
        <v>42</v>
      </c>
      <c r="I9" s="145" t="s">
        <v>109</v>
      </c>
      <c r="J9" s="144" t="s">
        <v>687</v>
      </c>
      <c r="K9" s="144" t="s">
        <v>688</v>
      </c>
      <c r="L9" s="140"/>
      <c r="M9" s="140"/>
      <c r="N9" s="146"/>
      <c r="O9" s="152"/>
      <c r="P9" s="153"/>
      <c r="Q9" s="140"/>
      <c r="R9" s="140"/>
    </row>
    <row r="10" spans="1:19" s="168" customFormat="1" ht="53.1" customHeight="1" x14ac:dyDescent="0.3">
      <c r="A10" s="161" t="s">
        <v>730</v>
      </c>
      <c r="B10" s="162">
        <v>45404</v>
      </c>
      <c r="C10" s="163" t="s">
        <v>733</v>
      </c>
      <c r="D10" s="163"/>
      <c r="E10" s="163" t="s">
        <v>764</v>
      </c>
      <c r="F10" s="163"/>
      <c r="G10" s="163"/>
      <c r="H10" s="164"/>
      <c r="I10" s="164"/>
      <c r="J10" s="161"/>
      <c r="K10" s="161"/>
      <c r="L10" s="161"/>
      <c r="M10" s="161"/>
      <c r="N10" s="165"/>
      <c r="O10" s="166"/>
      <c r="P10" s="167"/>
      <c r="Q10" s="161"/>
      <c r="R10" s="161"/>
    </row>
    <row r="11" spans="1:19" s="168" customFormat="1" ht="53.1" customHeight="1" x14ac:dyDescent="0.3">
      <c r="A11" s="161" t="s">
        <v>50</v>
      </c>
      <c r="B11" s="162" t="s">
        <v>482</v>
      </c>
      <c r="C11" s="163" t="s">
        <v>483</v>
      </c>
      <c r="D11" s="163" t="s">
        <v>79</v>
      </c>
      <c r="E11" s="163" t="s">
        <v>841</v>
      </c>
      <c r="F11" s="163" t="s">
        <v>40</v>
      </c>
      <c r="G11" s="163" t="s">
        <v>484</v>
      </c>
      <c r="H11" s="164" t="s">
        <v>27</v>
      </c>
      <c r="I11" s="164" t="s">
        <v>61</v>
      </c>
      <c r="J11" s="161"/>
      <c r="K11" s="161"/>
      <c r="L11" s="161"/>
      <c r="M11" s="161"/>
      <c r="N11" s="165"/>
      <c r="O11" s="166"/>
      <c r="P11" s="167"/>
      <c r="Q11" s="161"/>
      <c r="R11" s="161"/>
    </row>
    <row r="12" spans="1:19" s="176" customFormat="1" ht="33.6" customHeight="1" x14ac:dyDescent="0.3">
      <c r="A12" s="170" t="s">
        <v>500</v>
      </c>
      <c r="B12" s="177">
        <v>45408</v>
      </c>
      <c r="C12" s="171" t="s">
        <v>501</v>
      </c>
      <c r="D12" s="171" t="s">
        <v>502</v>
      </c>
      <c r="E12" s="171"/>
      <c r="F12" s="171" t="s">
        <v>40</v>
      </c>
      <c r="G12" s="171" t="s">
        <v>503</v>
      </c>
      <c r="H12" s="172" t="s">
        <v>412</v>
      </c>
      <c r="I12" s="172" t="s">
        <v>109</v>
      </c>
      <c r="J12" s="171" t="s">
        <v>504</v>
      </c>
      <c r="K12" s="171" t="s">
        <v>609</v>
      </c>
      <c r="L12" s="170"/>
      <c r="M12" s="170"/>
      <c r="N12" s="173"/>
      <c r="O12" s="174"/>
      <c r="P12" s="175"/>
      <c r="Q12" s="170"/>
      <c r="R12" s="170"/>
    </row>
    <row r="13" spans="1:19" s="168" customFormat="1" ht="40.799999999999997" customHeight="1" thickBot="1" x14ac:dyDescent="0.35">
      <c r="A13" s="161" t="s">
        <v>50</v>
      </c>
      <c r="B13" s="162">
        <v>45412</v>
      </c>
      <c r="C13" s="163" t="s">
        <v>521</v>
      </c>
      <c r="D13" s="163" t="s">
        <v>293</v>
      </c>
      <c r="E13" s="163" t="s">
        <v>854</v>
      </c>
      <c r="F13" s="245" t="s">
        <v>40</v>
      </c>
      <c r="G13" s="245" t="s">
        <v>522</v>
      </c>
      <c r="H13" s="164" t="s">
        <v>27</v>
      </c>
      <c r="I13" s="197" t="s">
        <v>523</v>
      </c>
      <c r="J13" s="163" t="s">
        <v>524</v>
      </c>
      <c r="K13" s="161"/>
      <c r="L13" s="161"/>
      <c r="M13" s="165"/>
      <c r="N13" s="166"/>
      <c r="O13" s="167"/>
      <c r="P13" s="161"/>
      <c r="Q13" s="161"/>
      <c r="S13" s="168" t="s">
        <v>716</v>
      </c>
    </row>
    <row r="14" spans="1:19" s="228" customFormat="1" ht="52.8" customHeight="1" x14ac:dyDescent="0.3">
      <c r="A14" s="229" t="s">
        <v>50</v>
      </c>
      <c r="B14" s="230" t="s">
        <v>851</v>
      </c>
      <c r="C14" s="231" t="s">
        <v>850</v>
      </c>
      <c r="D14" s="231" t="s">
        <v>548</v>
      </c>
      <c r="E14" s="163" t="s">
        <v>803</v>
      </c>
      <c r="F14" s="231" t="s">
        <v>40</v>
      </c>
      <c r="G14" s="231" t="s">
        <v>549</v>
      </c>
      <c r="H14" s="164" t="s">
        <v>27</v>
      </c>
      <c r="I14" s="163" t="s">
        <v>735</v>
      </c>
      <c r="J14" s="231"/>
      <c r="K14" s="231" t="s">
        <v>852</v>
      </c>
      <c r="L14" s="229"/>
      <c r="M14" s="233"/>
      <c r="N14" s="234"/>
      <c r="O14" s="235"/>
      <c r="P14" s="229"/>
      <c r="Q14" s="229"/>
      <c r="S14" s="228" t="s">
        <v>723</v>
      </c>
    </row>
    <row r="15" spans="1:19" s="184" customFormat="1" ht="57.6" customHeight="1" x14ac:dyDescent="0.3">
      <c r="A15" s="178" t="s">
        <v>749</v>
      </c>
      <c r="B15" s="179">
        <v>45413</v>
      </c>
      <c r="C15" s="150" t="s">
        <v>717</v>
      </c>
      <c r="D15" s="150" t="s">
        <v>718</v>
      </c>
      <c r="E15" s="150"/>
      <c r="F15" s="150" t="s">
        <v>98</v>
      </c>
      <c r="G15" s="242"/>
      <c r="H15" s="180"/>
      <c r="I15" s="180"/>
      <c r="J15" s="243" t="s">
        <v>719</v>
      </c>
      <c r="K15" s="150" t="s">
        <v>720</v>
      </c>
      <c r="L15" s="178"/>
      <c r="M15" s="178"/>
      <c r="N15" s="181"/>
      <c r="O15" s="182"/>
      <c r="P15" s="183"/>
      <c r="Q15" s="178"/>
      <c r="R15" s="178"/>
      <c r="S15" s="184" t="s">
        <v>721</v>
      </c>
    </row>
    <row r="16" spans="1:19" s="176" customFormat="1" ht="57.6" customHeight="1" x14ac:dyDescent="0.3">
      <c r="A16" s="170" t="s">
        <v>516</v>
      </c>
      <c r="B16" s="177">
        <v>45413</v>
      </c>
      <c r="C16" s="257" t="s">
        <v>797</v>
      </c>
      <c r="D16" s="257" t="s">
        <v>293</v>
      </c>
      <c r="E16" s="171"/>
      <c r="F16" s="261" t="s">
        <v>40</v>
      </c>
      <c r="G16" s="275" t="s">
        <v>294</v>
      </c>
      <c r="H16" s="172" t="s">
        <v>42</v>
      </c>
      <c r="I16" s="172" t="s">
        <v>61</v>
      </c>
      <c r="J16" s="262"/>
      <c r="K16" s="171"/>
      <c r="L16" s="170"/>
      <c r="M16" s="170"/>
      <c r="N16" s="173"/>
      <c r="O16" s="175"/>
      <c r="P16" s="175"/>
      <c r="Q16" s="170"/>
      <c r="S16" s="176" t="s">
        <v>723</v>
      </c>
    </row>
    <row r="17" spans="1:19" s="176" customFormat="1" ht="57.6" customHeight="1" x14ac:dyDescent="0.35">
      <c r="A17" s="171" t="s">
        <v>779</v>
      </c>
      <c r="B17" s="177" t="s">
        <v>780</v>
      </c>
      <c r="C17" s="171" t="s">
        <v>781</v>
      </c>
      <c r="D17" s="171" t="s">
        <v>782</v>
      </c>
      <c r="E17" s="171"/>
      <c r="F17" s="261" t="s">
        <v>40</v>
      </c>
      <c r="G17" s="275" t="s">
        <v>783</v>
      </c>
      <c r="H17" s="172" t="s">
        <v>42</v>
      </c>
      <c r="I17" s="172" t="s">
        <v>61</v>
      </c>
      <c r="J17" s="263" t="s">
        <v>784</v>
      </c>
      <c r="K17" s="171"/>
      <c r="L17" s="170"/>
      <c r="M17" s="170"/>
      <c r="N17" s="173"/>
      <c r="O17" s="175"/>
      <c r="P17" s="175"/>
      <c r="Q17" s="170"/>
      <c r="S17" s="176" t="s">
        <v>723</v>
      </c>
    </row>
    <row r="18" spans="1:19" s="176" customFormat="1" ht="57.6" customHeight="1" x14ac:dyDescent="0.35">
      <c r="A18" s="264" t="s">
        <v>785</v>
      </c>
      <c r="B18" s="177">
        <v>45421</v>
      </c>
      <c r="C18" s="265" t="s">
        <v>786</v>
      </c>
      <c r="D18" s="265" t="s">
        <v>787</v>
      </c>
      <c r="E18" s="171"/>
      <c r="F18" s="261" t="s">
        <v>40</v>
      </c>
      <c r="G18" s="257" t="s">
        <v>783</v>
      </c>
      <c r="H18" s="258" t="s">
        <v>42</v>
      </c>
      <c r="I18" s="172" t="s">
        <v>61</v>
      </c>
      <c r="J18" s="263"/>
      <c r="K18" s="171"/>
      <c r="L18" s="170"/>
      <c r="M18" s="170"/>
      <c r="N18" s="173"/>
      <c r="O18" s="175"/>
      <c r="P18" s="175"/>
      <c r="Q18" s="170"/>
      <c r="S18" s="176" t="s">
        <v>723</v>
      </c>
    </row>
    <row r="19" spans="1:19" s="168" customFormat="1" ht="36" customHeight="1" x14ac:dyDescent="0.3">
      <c r="A19" s="161" t="s">
        <v>50</v>
      </c>
      <c r="B19" s="162" t="s">
        <v>550</v>
      </c>
      <c r="C19" s="163" t="s">
        <v>551</v>
      </c>
      <c r="D19" s="163" t="s">
        <v>552</v>
      </c>
      <c r="E19" s="163" t="s">
        <v>25</v>
      </c>
      <c r="F19" s="196" t="s">
        <v>40</v>
      </c>
      <c r="G19" s="196" t="s">
        <v>553</v>
      </c>
      <c r="H19" s="164" t="s">
        <v>27</v>
      </c>
      <c r="I19" s="209" t="s">
        <v>554</v>
      </c>
      <c r="J19" s="163"/>
      <c r="K19" s="161"/>
      <c r="L19" s="161"/>
      <c r="M19" s="165"/>
      <c r="N19" s="166"/>
      <c r="O19" s="167"/>
      <c r="P19" s="161"/>
      <c r="Q19" s="161"/>
    </row>
    <row r="20" spans="1:19" s="168" customFormat="1" ht="39.6" customHeight="1" x14ac:dyDescent="0.3">
      <c r="A20" s="161" t="s">
        <v>50</v>
      </c>
      <c r="B20" s="162" t="s">
        <v>555</v>
      </c>
      <c r="C20" s="163" t="s">
        <v>556</v>
      </c>
      <c r="D20" s="163" t="s">
        <v>557</v>
      </c>
      <c r="E20" s="163"/>
      <c r="F20" s="163" t="s">
        <v>40</v>
      </c>
      <c r="G20" s="242" t="s">
        <v>804</v>
      </c>
      <c r="H20" s="164" t="s">
        <v>27</v>
      </c>
      <c r="I20" s="164" t="s">
        <v>109</v>
      </c>
      <c r="J20" s="197"/>
      <c r="K20" s="163"/>
      <c r="L20" s="161"/>
      <c r="M20" s="161"/>
      <c r="N20" s="165"/>
      <c r="O20" s="166"/>
      <c r="P20" s="167"/>
      <c r="Q20" s="161"/>
      <c r="R20" s="161"/>
    </row>
    <row r="21" spans="1:19" s="168" customFormat="1" ht="39.6" customHeight="1" x14ac:dyDescent="0.3">
      <c r="A21" s="161" t="s">
        <v>50</v>
      </c>
      <c r="B21" s="162">
        <v>45426</v>
      </c>
      <c r="C21" s="163" t="s">
        <v>669</v>
      </c>
      <c r="D21" s="163" t="s">
        <v>667</v>
      </c>
      <c r="E21" s="163" t="s">
        <v>711</v>
      </c>
      <c r="F21" s="163" t="s">
        <v>98</v>
      </c>
      <c r="G21" s="212"/>
      <c r="H21" s="164" t="s">
        <v>27</v>
      </c>
      <c r="I21" s="164" t="s">
        <v>109</v>
      </c>
      <c r="J21" s="163" t="s">
        <v>668</v>
      </c>
      <c r="K21" s="163" t="s">
        <v>671</v>
      </c>
      <c r="L21" s="161"/>
      <c r="M21" s="161"/>
      <c r="N21" s="165"/>
      <c r="O21" s="166"/>
      <c r="P21" s="167"/>
      <c r="Q21" s="161"/>
      <c r="R21" s="161"/>
    </row>
    <row r="22" spans="1:19" s="168" customFormat="1" ht="104.4" customHeight="1" x14ac:dyDescent="0.3">
      <c r="A22" s="161" t="s">
        <v>736</v>
      </c>
      <c r="B22" s="162" t="s">
        <v>537</v>
      </c>
      <c r="C22" s="163" t="s">
        <v>538</v>
      </c>
      <c r="D22" s="163"/>
      <c r="E22" s="163" t="s">
        <v>737</v>
      </c>
      <c r="F22" s="163" t="s">
        <v>40</v>
      </c>
      <c r="G22" s="212"/>
      <c r="H22" s="164" t="s">
        <v>27</v>
      </c>
      <c r="I22" s="164" t="s">
        <v>61</v>
      </c>
      <c r="J22" s="197"/>
      <c r="K22" s="163" t="s">
        <v>539</v>
      </c>
      <c r="L22" s="161"/>
      <c r="M22" s="161"/>
      <c r="N22" s="165"/>
      <c r="O22" s="166"/>
      <c r="P22" s="167"/>
      <c r="Q22" s="161"/>
      <c r="R22" s="161"/>
    </row>
    <row r="23" spans="1:19" s="168" customFormat="1" ht="37.799999999999997" customHeight="1" x14ac:dyDescent="0.3">
      <c r="A23" s="161" t="s">
        <v>50</v>
      </c>
      <c r="B23" s="162" t="s">
        <v>558</v>
      </c>
      <c r="C23" s="163" t="s">
        <v>559</v>
      </c>
      <c r="D23" s="163" t="s">
        <v>560</v>
      </c>
      <c r="E23" s="163" t="s">
        <v>711</v>
      </c>
      <c r="F23" s="163" t="s">
        <v>40</v>
      </c>
      <c r="G23" s="196" t="s">
        <v>561</v>
      </c>
      <c r="H23" s="164" t="s">
        <v>27</v>
      </c>
      <c r="I23" s="164" t="s">
        <v>61</v>
      </c>
      <c r="J23" s="197"/>
      <c r="K23" s="163"/>
      <c r="L23" s="161"/>
      <c r="M23" s="161"/>
      <c r="N23" s="165"/>
      <c r="O23" s="166"/>
      <c r="P23" s="167"/>
      <c r="Q23" s="161"/>
      <c r="R23" s="161"/>
    </row>
    <row r="24" spans="1:19" s="176" customFormat="1" ht="99.6" customHeight="1" x14ac:dyDescent="0.3">
      <c r="A24" s="170" t="s">
        <v>847</v>
      </c>
      <c r="B24" s="177" t="s">
        <v>765</v>
      </c>
      <c r="C24" s="171" t="s">
        <v>766</v>
      </c>
      <c r="D24" s="171" t="s">
        <v>767</v>
      </c>
      <c r="E24" s="171" t="s">
        <v>853</v>
      </c>
      <c r="F24" s="171"/>
      <c r="G24" s="276" t="s">
        <v>768</v>
      </c>
      <c r="H24" s="172" t="s">
        <v>268</v>
      </c>
      <c r="I24" s="172" t="s">
        <v>61</v>
      </c>
      <c r="J24" s="262" t="s">
        <v>769</v>
      </c>
      <c r="K24" s="171" t="s">
        <v>848</v>
      </c>
      <c r="L24" s="170"/>
      <c r="M24" s="170"/>
      <c r="N24" s="173"/>
      <c r="O24" s="174"/>
      <c r="P24" s="175"/>
      <c r="Q24" s="170"/>
      <c r="R24" s="170"/>
      <c r="S24" s="176" t="s">
        <v>723</v>
      </c>
    </row>
    <row r="25" spans="1:19" s="168" customFormat="1" ht="53.1" customHeight="1" x14ac:dyDescent="0.3">
      <c r="A25" s="161" t="s">
        <v>50</v>
      </c>
      <c r="B25" s="162">
        <v>45427</v>
      </c>
      <c r="C25" s="163" t="s">
        <v>621</v>
      </c>
      <c r="D25" s="163"/>
      <c r="E25" s="163" t="s">
        <v>732</v>
      </c>
      <c r="F25" s="163" t="s">
        <v>40</v>
      </c>
      <c r="G25" s="212"/>
      <c r="H25" s="164" t="s">
        <v>27</v>
      </c>
      <c r="I25" s="164" t="s">
        <v>61</v>
      </c>
      <c r="J25" s="197"/>
      <c r="K25" s="163" t="s">
        <v>622</v>
      </c>
      <c r="L25" s="161"/>
      <c r="M25" s="161"/>
      <c r="N25" s="165"/>
      <c r="O25" s="166"/>
      <c r="P25" s="167"/>
      <c r="Q25" s="161"/>
      <c r="R25" s="161"/>
    </row>
    <row r="26" spans="1:19" s="176" customFormat="1" ht="37.799999999999997" customHeight="1" x14ac:dyDescent="0.3">
      <c r="A26" s="170" t="s">
        <v>579</v>
      </c>
      <c r="B26" s="177">
        <v>45431</v>
      </c>
      <c r="C26" s="171" t="s">
        <v>807</v>
      </c>
      <c r="D26" s="171" t="s">
        <v>808</v>
      </c>
      <c r="E26" s="171" t="s">
        <v>25</v>
      </c>
      <c r="F26" s="171" t="s">
        <v>40</v>
      </c>
      <c r="G26" s="276" t="s">
        <v>675</v>
      </c>
      <c r="H26" s="172" t="s">
        <v>27</v>
      </c>
      <c r="I26" s="172" t="s">
        <v>61</v>
      </c>
      <c r="J26" s="262"/>
      <c r="K26" s="171"/>
      <c r="L26" s="170"/>
      <c r="M26" s="170"/>
      <c r="N26" s="173"/>
      <c r="O26" s="174"/>
      <c r="P26" s="175"/>
      <c r="Q26" s="170"/>
      <c r="R26" s="170"/>
      <c r="S26" s="176" t="s">
        <v>723</v>
      </c>
    </row>
    <row r="27" spans="1:19" s="176" customFormat="1" ht="51.6" customHeight="1" x14ac:dyDescent="0.3">
      <c r="A27" s="170" t="s">
        <v>806</v>
      </c>
      <c r="B27" s="177">
        <v>45431</v>
      </c>
      <c r="C27" s="171" t="s">
        <v>807</v>
      </c>
      <c r="D27" s="171" t="s">
        <v>808</v>
      </c>
      <c r="E27" s="150" t="s">
        <v>844</v>
      </c>
      <c r="F27" s="171" t="s">
        <v>40</v>
      </c>
      <c r="G27" s="276" t="s">
        <v>675</v>
      </c>
      <c r="H27" s="172" t="s">
        <v>27</v>
      </c>
      <c r="I27" s="172" t="s">
        <v>61</v>
      </c>
      <c r="J27" s="262" t="s">
        <v>845</v>
      </c>
      <c r="K27" s="171" t="s">
        <v>809</v>
      </c>
      <c r="L27" s="170"/>
      <c r="M27" s="170"/>
      <c r="N27" s="173"/>
      <c r="O27" s="174"/>
      <c r="P27" s="175"/>
      <c r="Q27" s="170"/>
      <c r="R27" s="170"/>
      <c r="S27" s="176" t="s">
        <v>846</v>
      </c>
    </row>
    <row r="28" spans="1:19" s="176" customFormat="1" ht="51.6" customHeight="1" x14ac:dyDescent="0.3">
      <c r="A28" s="170" t="s">
        <v>819</v>
      </c>
      <c r="B28" s="177">
        <v>45432</v>
      </c>
      <c r="C28" s="171" t="s">
        <v>820</v>
      </c>
      <c r="D28" s="171" t="s">
        <v>821</v>
      </c>
      <c r="E28" s="171"/>
      <c r="F28" s="171" t="s">
        <v>40</v>
      </c>
      <c r="G28" s="276" t="s">
        <v>85</v>
      </c>
      <c r="H28" s="172" t="s">
        <v>60</v>
      </c>
      <c r="I28" s="172" t="s">
        <v>61</v>
      </c>
      <c r="J28" s="262" t="s">
        <v>822</v>
      </c>
      <c r="K28" s="171" t="s">
        <v>823</v>
      </c>
      <c r="L28" s="170"/>
      <c r="M28" s="170"/>
      <c r="N28" s="173"/>
      <c r="O28" s="174"/>
      <c r="P28" s="175"/>
      <c r="Q28" s="170"/>
      <c r="R28" s="170"/>
      <c r="S28" s="176" t="s">
        <v>723</v>
      </c>
    </row>
    <row r="29" spans="1:19" s="168" customFormat="1" ht="38.4" customHeight="1" x14ac:dyDescent="0.3">
      <c r="A29" s="161" t="s">
        <v>50</v>
      </c>
      <c r="B29" s="162" t="s">
        <v>562</v>
      </c>
      <c r="C29" s="163" t="s">
        <v>476</v>
      </c>
      <c r="D29" s="163" t="s">
        <v>477</v>
      </c>
      <c r="E29" s="163" t="s">
        <v>835</v>
      </c>
      <c r="F29" s="163" t="s">
        <v>40</v>
      </c>
      <c r="G29" s="163" t="s">
        <v>478</v>
      </c>
      <c r="H29" s="164" t="s">
        <v>27</v>
      </c>
      <c r="I29" s="164" t="s">
        <v>109</v>
      </c>
      <c r="J29" s="163"/>
      <c r="K29" s="161"/>
      <c r="L29" s="161"/>
      <c r="M29" s="161"/>
      <c r="N29" s="165"/>
      <c r="O29" s="166"/>
      <c r="P29" s="167"/>
      <c r="Q29" s="161"/>
      <c r="R29" s="161"/>
    </row>
    <row r="30" spans="1:19" s="168" customFormat="1" ht="49.8" customHeight="1" x14ac:dyDescent="0.3">
      <c r="A30" s="161" t="s">
        <v>724</v>
      </c>
      <c r="B30" s="162" t="s">
        <v>728</v>
      </c>
      <c r="C30" s="163" t="s">
        <v>727</v>
      </c>
      <c r="D30" s="163" t="s">
        <v>725</v>
      </c>
      <c r="E30" s="150" t="s">
        <v>843</v>
      </c>
      <c r="F30" s="163" t="s">
        <v>40</v>
      </c>
      <c r="G30" s="163" t="s">
        <v>726</v>
      </c>
      <c r="H30" s="164" t="s">
        <v>27</v>
      </c>
      <c r="I30" s="164" t="s">
        <v>109</v>
      </c>
      <c r="J30" s="163" t="s">
        <v>729</v>
      </c>
      <c r="K30" s="161"/>
      <c r="L30" s="161"/>
      <c r="M30" s="161"/>
      <c r="N30" s="165"/>
      <c r="O30" s="166"/>
      <c r="P30" s="167"/>
      <c r="Q30" s="144" t="s">
        <v>836</v>
      </c>
      <c r="R30" s="161"/>
      <c r="S30" s="168" t="s">
        <v>716</v>
      </c>
    </row>
    <row r="31" spans="1:19" ht="51" customHeight="1" x14ac:dyDescent="0.3">
      <c r="A31" s="140" t="s">
        <v>176</v>
      </c>
      <c r="B31" s="151" t="s">
        <v>698</v>
      </c>
      <c r="C31" s="144" t="s">
        <v>697</v>
      </c>
      <c r="D31" s="144"/>
      <c r="E31" s="144"/>
      <c r="F31" s="144" t="s">
        <v>40</v>
      </c>
      <c r="G31" s="144" t="s">
        <v>699</v>
      </c>
      <c r="H31" s="145" t="s">
        <v>60</v>
      </c>
      <c r="I31" s="145" t="s">
        <v>109</v>
      </c>
      <c r="J31" s="144" t="s">
        <v>700</v>
      </c>
      <c r="K31" s="144" t="s">
        <v>701</v>
      </c>
      <c r="L31" s="140"/>
      <c r="M31" s="140"/>
      <c r="N31" s="146"/>
      <c r="O31" s="152"/>
      <c r="P31" s="153"/>
      <c r="Q31" s="144"/>
      <c r="R31" s="140"/>
    </row>
    <row r="32" spans="1:19" s="168" customFormat="1" ht="54" customHeight="1" x14ac:dyDescent="0.3">
      <c r="A32" s="161" t="s">
        <v>50</v>
      </c>
      <c r="B32" s="162" t="s">
        <v>448</v>
      </c>
      <c r="C32" s="163" t="s">
        <v>632</v>
      </c>
      <c r="D32" s="163" t="s">
        <v>635</v>
      </c>
      <c r="E32" s="163" t="s">
        <v>837</v>
      </c>
      <c r="F32" s="163" t="s">
        <v>40</v>
      </c>
      <c r="G32" s="163" t="s">
        <v>631</v>
      </c>
      <c r="H32" s="164" t="s">
        <v>27</v>
      </c>
      <c r="I32" s="164" t="s">
        <v>109</v>
      </c>
      <c r="J32" s="163" t="s">
        <v>634</v>
      </c>
      <c r="K32" s="163" t="s">
        <v>633</v>
      </c>
      <c r="L32" s="161"/>
      <c r="M32" s="161"/>
      <c r="N32" s="165"/>
      <c r="O32" s="166"/>
      <c r="P32" s="167"/>
      <c r="Q32" s="161"/>
      <c r="R32" s="161"/>
      <c r="S32" s="168" t="s">
        <v>840</v>
      </c>
    </row>
    <row r="33" spans="1:19" ht="71.400000000000006" customHeight="1" x14ac:dyDescent="0.3">
      <c r="A33" s="140" t="s">
        <v>229</v>
      </c>
      <c r="B33" s="151" t="s">
        <v>596</v>
      </c>
      <c r="C33" s="144" t="s">
        <v>599</v>
      </c>
      <c r="D33" s="144" t="s">
        <v>598</v>
      </c>
      <c r="E33" s="144"/>
      <c r="F33" s="144" t="s">
        <v>40</v>
      </c>
      <c r="G33" s="144" t="s">
        <v>597</v>
      </c>
      <c r="H33" s="145" t="s">
        <v>60</v>
      </c>
      <c r="I33" s="145" t="s">
        <v>109</v>
      </c>
      <c r="J33" s="140"/>
      <c r="K33" s="144" t="s">
        <v>600</v>
      </c>
      <c r="L33" s="140"/>
      <c r="M33" s="140"/>
      <c r="N33" s="146"/>
      <c r="O33" s="152"/>
      <c r="P33" s="153"/>
      <c r="Q33" s="140"/>
      <c r="R33" s="140"/>
    </row>
    <row r="34" spans="1:19" s="168" customFormat="1" ht="55.2" customHeight="1" x14ac:dyDescent="0.3">
      <c r="A34" s="178" t="s">
        <v>838</v>
      </c>
      <c r="B34" s="162" t="s">
        <v>661</v>
      </c>
      <c r="C34" s="163" t="s">
        <v>662</v>
      </c>
      <c r="D34" s="163" t="s">
        <v>663</v>
      </c>
      <c r="E34" s="163" t="s">
        <v>715</v>
      </c>
      <c r="F34" s="163" t="s">
        <v>40</v>
      </c>
      <c r="G34" s="163" t="s">
        <v>664</v>
      </c>
      <c r="H34" s="164" t="s">
        <v>27</v>
      </c>
      <c r="I34" s="164" t="s">
        <v>109</v>
      </c>
      <c r="J34" s="163" t="s">
        <v>714</v>
      </c>
      <c r="K34" s="163" t="s">
        <v>665</v>
      </c>
      <c r="L34" s="161"/>
      <c r="M34" s="161"/>
      <c r="N34" s="165"/>
      <c r="O34" s="166"/>
      <c r="P34" s="167"/>
      <c r="Q34" s="161"/>
      <c r="R34" s="161"/>
      <c r="S34" s="168" t="s">
        <v>707</v>
      </c>
    </row>
    <row r="35" spans="1:19" s="176" customFormat="1" ht="39.6" customHeight="1" x14ac:dyDescent="0.3">
      <c r="A35" s="170" t="s">
        <v>806</v>
      </c>
      <c r="B35" s="177" t="s">
        <v>655</v>
      </c>
      <c r="C35" s="171" t="s">
        <v>656</v>
      </c>
      <c r="D35" s="171" t="s">
        <v>658</v>
      </c>
      <c r="E35" s="171"/>
      <c r="F35" s="171" t="s">
        <v>40</v>
      </c>
      <c r="G35" s="171" t="s">
        <v>657</v>
      </c>
      <c r="H35" s="172" t="s">
        <v>27</v>
      </c>
      <c r="I35" s="172" t="s">
        <v>61</v>
      </c>
      <c r="J35" s="171" t="s">
        <v>660</v>
      </c>
      <c r="K35" s="171" t="s">
        <v>659</v>
      </c>
      <c r="L35" s="170"/>
      <c r="M35" s="170"/>
      <c r="N35" s="173"/>
      <c r="O35" s="174"/>
      <c r="P35" s="175"/>
      <c r="Q35" s="170"/>
      <c r="R35" s="170"/>
      <c r="S35" s="176" t="s">
        <v>723</v>
      </c>
    </row>
    <row r="36" spans="1:19" s="168" customFormat="1" ht="46.2" customHeight="1" x14ac:dyDescent="0.3">
      <c r="A36" s="161" t="s">
        <v>50</v>
      </c>
      <c r="B36" s="162" t="s">
        <v>563</v>
      </c>
      <c r="C36" s="163" t="s">
        <v>564</v>
      </c>
      <c r="D36" s="163" t="s">
        <v>565</v>
      </c>
      <c r="E36" s="163"/>
      <c r="F36" s="163" t="s">
        <v>40</v>
      </c>
      <c r="G36" s="163" t="s">
        <v>566</v>
      </c>
      <c r="H36" s="164" t="s">
        <v>27</v>
      </c>
      <c r="I36" s="164" t="s">
        <v>109</v>
      </c>
      <c r="J36" s="163" t="s">
        <v>567</v>
      </c>
      <c r="K36" s="161"/>
      <c r="L36" s="161"/>
      <c r="M36" s="161"/>
      <c r="N36" s="165"/>
      <c r="O36" s="166"/>
      <c r="P36" s="167"/>
      <c r="Q36" s="161"/>
      <c r="R36" s="161"/>
    </row>
    <row r="37" spans="1:19" ht="46.2" customHeight="1" x14ac:dyDescent="0.3">
      <c r="A37" s="140"/>
      <c r="B37" s="151" t="s">
        <v>815</v>
      </c>
      <c r="C37" s="144" t="s">
        <v>814</v>
      </c>
      <c r="D37" s="144"/>
      <c r="E37" s="144"/>
      <c r="F37" s="144" t="s">
        <v>40</v>
      </c>
      <c r="G37" s="144" t="s">
        <v>816</v>
      </c>
      <c r="H37" s="145"/>
      <c r="I37" s="145" t="s">
        <v>776</v>
      </c>
      <c r="J37" s="144" t="s">
        <v>817</v>
      </c>
      <c r="K37" s="144" t="s">
        <v>818</v>
      </c>
      <c r="L37" s="140"/>
      <c r="M37" s="140"/>
      <c r="N37" s="146"/>
      <c r="O37" s="152"/>
      <c r="P37" s="153"/>
      <c r="Q37" s="140"/>
      <c r="R37" s="140"/>
      <c r="S37" s="115" t="s">
        <v>723</v>
      </c>
    </row>
    <row r="38" spans="1:19" s="168" customFormat="1" ht="41.4" customHeight="1" x14ac:dyDescent="0.3">
      <c r="A38" s="161" t="s">
        <v>50</v>
      </c>
      <c r="B38" s="162">
        <v>45454</v>
      </c>
      <c r="C38" s="163" t="s">
        <v>666</v>
      </c>
      <c r="D38" s="163" t="s">
        <v>667</v>
      </c>
      <c r="E38" s="163"/>
      <c r="F38" s="163" t="s">
        <v>98</v>
      </c>
      <c r="G38" s="163"/>
      <c r="H38" s="164" t="s">
        <v>27</v>
      </c>
      <c r="I38" s="164" t="s">
        <v>109</v>
      </c>
      <c r="J38" s="163" t="s">
        <v>668</v>
      </c>
      <c r="K38" s="163" t="s">
        <v>670</v>
      </c>
      <c r="L38" s="161"/>
      <c r="M38" s="161"/>
      <c r="N38" s="165"/>
      <c r="O38" s="166"/>
      <c r="P38" s="167"/>
      <c r="Q38" s="161"/>
      <c r="R38" s="161"/>
    </row>
    <row r="39" spans="1:19" s="168" customFormat="1" ht="34.799999999999997" customHeight="1" x14ac:dyDescent="0.3">
      <c r="A39" s="161" t="s">
        <v>50</v>
      </c>
      <c r="B39" s="162" t="s">
        <v>563</v>
      </c>
      <c r="C39" s="163" t="s">
        <v>564</v>
      </c>
      <c r="D39" s="163" t="s">
        <v>565</v>
      </c>
      <c r="E39" s="163" t="s">
        <v>40</v>
      </c>
      <c r="F39" s="163" t="s">
        <v>566</v>
      </c>
      <c r="G39" s="164"/>
      <c r="H39" s="164" t="s">
        <v>109</v>
      </c>
      <c r="I39" s="163" t="s">
        <v>567</v>
      </c>
      <c r="J39" s="161"/>
      <c r="K39" s="161"/>
      <c r="L39" s="161"/>
      <c r="M39" s="165"/>
      <c r="N39" s="166"/>
      <c r="O39" s="167"/>
      <c r="P39" s="161"/>
      <c r="Q39" s="161"/>
    </row>
    <row r="40" spans="1:19" s="168" customFormat="1" ht="53.4" customHeight="1" x14ac:dyDescent="0.3">
      <c r="A40" s="161" t="s">
        <v>755</v>
      </c>
      <c r="B40" s="244" t="s">
        <v>842</v>
      </c>
      <c r="C40" s="163" t="s">
        <v>756</v>
      </c>
      <c r="D40" s="163"/>
      <c r="E40" s="163" t="s">
        <v>759</v>
      </c>
      <c r="F40" s="163" t="s">
        <v>98</v>
      </c>
      <c r="G40" s="164" t="s">
        <v>757</v>
      </c>
      <c r="H40" s="164"/>
      <c r="I40" s="246" t="s">
        <v>758</v>
      </c>
      <c r="J40" s="161"/>
      <c r="K40" s="161"/>
      <c r="L40" s="161"/>
      <c r="M40" s="165"/>
      <c r="N40" s="166"/>
      <c r="O40" s="167"/>
      <c r="P40" s="247"/>
      <c r="Q40" s="161"/>
    </row>
    <row r="41" spans="1:19" ht="53.4" customHeight="1" x14ac:dyDescent="0.3">
      <c r="A41" s="140" t="s">
        <v>824</v>
      </c>
      <c r="B41" s="151">
        <v>45460</v>
      </c>
      <c r="C41" s="144" t="s">
        <v>829</v>
      </c>
      <c r="D41" s="144" t="s">
        <v>828</v>
      </c>
      <c r="E41" s="144"/>
      <c r="F41" s="144" t="s">
        <v>40</v>
      </c>
      <c r="G41" s="145" t="s">
        <v>768</v>
      </c>
      <c r="H41" s="145" t="s">
        <v>60</v>
      </c>
      <c r="I41" s="156" t="s">
        <v>61</v>
      </c>
      <c r="J41" s="144" t="s">
        <v>830</v>
      </c>
      <c r="K41" s="144" t="s">
        <v>831</v>
      </c>
      <c r="L41" s="140"/>
      <c r="M41" s="146"/>
      <c r="N41" s="152"/>
      <c r="O41" s="153"/>
      <c r="P41" s="280"/>
      <c r="Q41" s="140"/>
      <c r="S41" s="115" t="s">
        <v>723</v>
      </c>
    </row>
    <row r="42" spans="1:19" s="176" customFormat="1" ht="53.1" customHeight="1" x14ac:dyDescent="0.3">
      <c r="A42" s="170" t="s">
        <v>500</v>
      </c>
      <c r="B42" s="177">
        <v>45464</v>
      </c>
      <c r="C42" s="171" t="s">
        <v>751</v>
      </c>
      <c r="D42" s="171" t="s">
        <v>754</v>
      </c>
      <c r="E42" s="171"/>
      <c r="F42" s="171" t="s">
        <v>40</v>
      </c>
      <c r="G42" s="171" t="s">
        <v>722</v>
      </c>
      <c r="H42" s="172" t="s">
        <v>412</v>
      </c>
      <c r="I42" s="176" t="s">
        <v>61</v>
      </c>
      <c r="J42" s="171" t="s">
        <v>752</v>
      </c>
      <c r="K42" s="171" t="s">
        <v>753</v>
      </c>
      <c r="L42" s="170"/>
      <c r="M42" s="170"/>
      <c r="N42" s="173"/>
      <c r="O42" s="174"/>
      <c r="P42" s="175"/>
      <c r="Q42" s="170"/>
      <c r="R42" s="170"/>
      <c r="S42" s="176" t="s">
        <v>723</v>
      </c>
    </row>
    <row r="43" spans="1:19" s="168" customFormat="1" ht="60.6" customHeight="1" x14ac:dyDescent="0.3">
      <c r="A43" s="161" t="s">
        <v>50</v>
      </c>
      <c r="B43" s="162" t="s">
        <v>449</v>
      </c>
      <c r="C43" s="163" t="s">
        <v>450</v>
      </c>
      <c r="D43" s="163" t="s">
        <v>79</v>
      </c>
      <c r="E43" s="163"/>
      <c r="F43" s="163" t="s">
        <v>40</v>
      </c>
      <c r="G43" s="163" t="s">
        <v>85</v>
      </c>
      <c r="H43" s="164" t="s">
        <v>27</v>
      </c>
      <c r="I43" s="164" t="s">
        <v>61</v>
      </c>
      <c r="J43" s="161"/>
      <c r="K43" s="161"/>
      <c r="L43" s="161"/>
      <c r="M43" s="161"/>
      <c r="N43" s="165"/>
      <c r="O43" s="166"/>
      <c r="P43" s="167"/>
      <c r="Q43" s="161"/>
      <c r="R43" s="161"/>
    </row>
    <row r="44" spans="1:19" s="168" customFormat="1" ht="102.6" customHeight="1" x14ac:dyDescent="0.3">
      <c r="A44" s="161" t="s">
        <v>50</v>
      </c>
      <c r="B44" s="162">
        <v>45474</v>
      </c>
      <c r="C44" s="163" t="s">
        <v>679</v>
      </c>
      <c r="D44" s="163" t="s">
        <v>654</v>
      </c>
      <c r="E44" s="163" t="s">
        <v>839</v>
      </c>
      <c r="F44" s="163" t="s">
        <v>40</v>
      </c>
      <c r="G44" s="163" t="s">
        <v>85</v>
      </c>
      <c r="H44" s="164" t="s">
        <v>27</v>
      </c>
      <c r="I44" s="164" t="s">
        <v>109</v>
      </c>
      <c r="J44" s="163"/>
      <c r="K44" s="163" t="s">
        <v>680</v>
      </c>
      <c r="L44" s="161"/>
      <c r="M44" s="161"/>
      <c r="N44" s="165"/>
      <c r="O44" s="166"/>
      <c r="P44" s="167"/>
      <c r="Q44" s="161"/>
      <c r="R44" s="161"/>
    </row>
    <row r="45" spans="1:19" s="168" customFormat="1" ht="140.4" customHeight="1" x14ac:dyDescent="0.3">
      <c r="A45" s="161" t="s">
        <v>50</v>
      </c>
      <c r="B45" s="162" t="s">
        <v>568</v>
      </c>
      <c r="C45" s="163" t="s">
        <v>137</v>
      </c>
      <c r="D45" s="163" t="s">
        <v>138</v>
      </c>
      <c r="E45" s="163"/>
      <c r="F45" s="163" t="s">
        <v>40</v>
      </c>
      <c r="G45" s="163" t="s">
        <v>139</v>
      </c>
      <c r="H45" s="164" t="s">
        <v>27</v>
      </c>
      <c r="I45" s="164" t="s">
        <v>61</v>
      </c>
      <c r="J45" s="163" t="s">
        <v>465</v>
      </c>
      <c r="K45" s="163" t="s">
        <v>466</v>
      </c>
      <c r="L45" s="161"/>
      <c r="M45" s="161"/>
      <c r="N45" s="165"/>
      <c r="O45" s="166"/>
      <c r="P45" s="167"/>
      <c r="Q45" s="161"/>
      <c r="R45" s="161"/>
    </row>
    <row r="46" spans="1:19" s="176" customFormat="1" ht="63.6" customHeight="1" x14ac:dyDescent="0.35">
      <c r="A46" s="171" t="s">
        <v>798</v>
      </c>
      <c r="B46" s="177" t="s">
        <v>799</v>
      </c>
      <c r="C46" s="257" t="s">
        <v>800</v>
      </c>
      <c r="D46" s="257" t="s">
        <v>595</v>
      </c>
      <c r="E46" s="171"/>
      <c r="F46" s="171" t="s">
        <v>40</v>
      </c>
      <c r="G46" s="171" t="s">
        <v>183</v>
      </c>
      <c r="H46" s="172" t="s">
        <v>42</v>
      </c>
      <c r="I46" s="172" t="s">
        <v>61</v>
      </c>
      <c r="J46" s="263" t="s">
        <v>791</v>
      </c>
      <c r="K46" s="171"/>
      <c r="L46" s="170"/>
      <c r="M46" s="170"/>
      <c r="N46" s="173"/>
      <c r="O46" s="174"/>
      <c r="P46" s="175"/>
      <c r="Q46" s="170"/>
      <c r="R46" s="170"/>
      <c r="S46" s="176" t="s">
        <v>723</v>
      </c>
    </row>
    <row r="47" spans="1:19" s="176" customFormat="1" ht="51.6" customHeight="1" x14ac:dyDescent="0.3">
      <c r="A47" s="264" t="s">
        <v>788</v>
      </c>
      <c r="B47" s="266" t="s">
        <v>792</v>
      </c>
      <c r="C47" s="267" t="s">
        <v>789</v>
      </c>
      <c r="D47" s="267" t="s">
        <v>790</v>
      </c>
      <c r="E47" s="171"/>
      <c r="F47" s="171" t="s">
        <v>40</v>
      </c>
      <c r="G47" s="257" t="s">
        <v>183</v>
      </c>
      <c r="H47" s="258" t="s">
        <v>42</v>
      </c>
      <c r="I47" s="172" t="s">
        <v>61</v>
      </c>
      <c r="J47" s="171" t="s">
        <v>791</v>
      </c>
      <c r="K47" s="171"/>
      <c r="L47" s="170"/>
      <c r="M47" s="170"/>
      <c r="N47" s="173"/>
      <c r="O47" s="174"/>
      <c r="P47" s="175"/>
      <c r="Q47" s="170"/>
      <c r="R47" s="170"/>
      <c r="S47" s="176" t="s">
        <v>723</v>
      </c>
    </row>
    <row r="48" spans="1:19" s="168" customFormat="1" ht="51.6" customHeight="1" x14ac:dyDescent="0.3">
      <c r="A48" s="282" t="s">
        <v>50</v>
      </c>
      <c r="B48" s="277" t="s">
        <v>810</v>
      </c>
      <c r="C48" s="278" t="s">
        <v>811</v>
      </c>
      <c r="D48" s="278" t="s">
        <v>812</v>
      </c>
      <c r="E48" s="163"/>
      <c r="F48" s="163"/>
      <c r="G48" s="279" t="s">
        <v>207</v>
      </c>
      <c r="H48" s="164" t="s">
        <v>27</v>
      </c>
      <c r="I48" s="164" t="s">
        <v>109</v>
      </c>
      <c r="J48" s="163"/>
      <c r="K48" s="163" t="s">
        <v>813</v>
      </c>
      <c r="L48" s="161"/>
      <c r="M48" s="161"/>
      <c r="N48" s="165"/>
      <c r="O48" s="166"/>
      <c r="P48" s="167"/>
      <c r="Q48" s="161"/>
      <c r="R48" s="161"/>
      <c r="S48" s="168" t="s">
        <v>723</v>
      </c>
    </row>
    <row r="49" spans="1:19" s="184" customFormat="1" ht="98.4" customHeight="1" x14ac:dyDescent="0.3">
      <c r="A49" s="178" t="s">
        <v>50</v>
      </c>
      <c r="B49" s="179" t="s">
        <v>738</v>
      </c>
      <c r="C49" s="150" t="s">
        <v>739</v>
      </c>
      <c r="D49" s="150" t="s">
        <v>740</v>
      </c>
      <c r="E49" s="150"/>
      <c r="F49" s="150" t="s">
        <v>40</v>
      </c>
      <c r="G49" s="281" t="s">
        <v>741</v>
      </c>
      <c r="H49" s="180" t="s">
        <v>27</v>
      </c>
      <c r="I49" s="180" t="s">
        <v>109</v>
      </c>
      <c r="J49" s="150" t="s">
        <v>742</v>
      </c>
      <c r="K49" s="150" t="s">
        <v>743</v>
      </c>
      <c r="L49" s="178"/>
      <c r="M49" s="178"/>
      <c r="N49" s="181"/>
      <c r="O49" s="182"/>
      <c r="P49" s="183"/>
      <c r="Q49" s="178"/>
      <c r="R49" s="178"/>
      <c r="S49" s="184" t="s">
        <v>723</v>
      </c>
    </row>
    <row r="50" spans="1:19" s="168" customFormat="1" ht="53.1" customHeight="1" x14ac:dyDescent="0.3">
      <c r="A50" s="161" t="s">
        <v>50</v>
      </c>
      <c r="B50" s="162" t="s">
        <v>573</v>
      </c>
      <c r="C50" s="163" t="s">
        <v>571</v>
      </c>
      <c r="D50" s="163" t="s">
        <v>569</v>
      </c>
      <c r="E50" s="163"/>
      <c r="F50" s="163" t="s">
        <v>40</v>
      </c>
      <c r="G50" s="163" t="s">
        <v>572</v>
      </c>
      <c r="H50" s="164" t="s">
        <v>27</v>
      </c>
      <c r="I50" s="164" t="s">
        <v>61</v>
      </c>
      <c r="J50" s="161"/>
      <c r="K50" s="163" t="s">
        <v>570</v>
      </c>
      <c r="L50" s="161"/>
      <c r="M50" s="161"/>
      <c r="N50" s="165"/>
      <c r="O50" s="166"/>
      <c r="P50" s="167"/>
      <c r="Q50" s="161"/>
      <c r="R50" s="161"/>
    </row>
    <row r="51" spans="1:19" s="168" customFormat="1" ht="86.4" customHeight="1" x14ac:dyDescent="0.3">
      <c r="A51" s="161" t="s">
        <v>50</v>
      </c>
      <c r="B51" s="162" t="s">
        <v>706</v>
      </c>
      <c r="C51" s="231" t="s">
        <v>702</v>
      </c>
      <c r="D51" s="163" t="s">
        <v>703</v>
      </c>
      <c r="E51" s="163"/>
      <c r="F51" s="163"/>
      <c r="G51" s="163" t="s">
        <v>704</v>
      </c>
      <c r="H51" s="164" t="s">
        <v>27</v>
      </c>
      <c r="I51" s="164" t="s">
        <v>61</v>
      </c>
      <c r="J51" s="161"/>
      <c r="K51" s="161" t="s">
        <v>705</v>
      </c>
      <c r="L51" s="161"/>
      <c r="M51" s="161"/>
      <c r="N51" s="165"/>
      <c r="O51" s="166"/>
      <c r="P51" s="167"/>
      <c r="Q51" s="161"/>
      <c r="R51" s="161"/>
    </row>
    <row r="52" spans="1:19" ht="53.1" customHeight="1" x14ac:dyDescent="0.3">
      <c r="A52" s="140"/>
      <c r="B52" s="151"/>
      <c r="C52" s="144"/>
      <c r="D52" s="144"/>
      <c r="E52" s="144"/>
      <c r="F52" s="144"/>
      <c r="G52" s="144"/>
      <c r="H52" s="145"/>
      <c r="I52" s="145"/>
      <c r="K52" s="140"/>
      <c r="L52" s="140"/>
      <c r="M52" s="140"/>
      <c r="N52" s="146"/>
      <c r="O52" s="152"/>
      <c r="P52" s="153"/>
      <c r="Q52" s="140"/>
      <c r="R52" s="140"/>
    </row>
    <row r="53" spans="1:19" ht="53.1" customHeight="1" x14ac:dyDescent="0.3">
      <c r="A53" s="140"/>
      <c r="B53" s="151"/>
      <c r="C53" s="144"/>
      <c r="D53" s="144"/>
      <c r="E53" s="144"/>
      <c r="F53" s="144"/>
      <c r="G53" s="144"/>
      <c r="H53" s="145"/>
      <c r="I53" s="145"/>
      <c r="J53" s="140"/>
      <c r="K53" s="140"/>
      <c r="L53" s="140"/>
      <c r="M53" s="140"/>
      <c r="N53" s="146"/>
      <c r="O53" s="152"/>
      <c r="P53" s="153"/>
      <c r="Q53" s="140"/>
      <c r="R53" s="140"/>
    </row>
    <row r="54" spans="1:19" ht="53.1" customHeight="1" x14ac:dyDescent="0.3">
      <c r="A54" s="140"/>
      <c r="B54" s="151"/>
      <c r="C54" s="144"/>
      <c r="D54" s="144"/>
      <c r="E54" s="144"/>
      <c r="F54" s="144"/>
      <c r="G54" s="144"/>
      <c r="H54" s="145"/>
      <c r="I54" s="145"/>
      <c r="J54" s="140"/>
      <c r="K54" s="140"/>
      <c r="L54" s="140"/>
      <c r="M54" s="140"/>
      <c r="N54" s="146"/>
      <c r="O54" s="152"/>
      <c r="P54" s="153"/>
      <c r="Q54" s="140"/>
      <c r="R54" s="140"/>
    </row>
    <row r="55" spans="1:19" ht="53.1" customHeight="1" x14ac:dyDescent="0.3">
      <c r="A55" s="140"/>
      <c r="B55" s="151"/>
      <c r="C55" s="144"/>
      <c r="D55" s="144"/>
      <c r="E55" s="144"/>
      <c r="F55" s="144"/>
      <c r="G55" s="144"/>
      <c r="H55" s="145"/>
      <c r="I55" s="145"/>
      <c r="J55" s="140"/>
      <c r="K55" s="140"/>
      <c r="L55" s="140"/>
      <c r="M55" s="140"/>
      <c r="N55" s="146"/>
      <c r="O55" s="152"/>
      <c r="P55" s="153"/>
      <c r="Q55" s="140"/>
      <c r="R55" s="140"/>
    </row>
    <row r="56" spans="1:19" ht="53.1" customHeight="1" x14ac:dyDescent="0.3">
      <c r="A56" s="140"/>
      <c r="B56" s="151"/>
      <c r="C56" s="144"/>
      <c r="D56" s="144"/>
      <c r="E56" s="144"/>
      <c r="F56" s="144"/>
      <c r="G56" s="144"/>
      <c r="H56" s="145"/>
      <c r="I56" s="145"/>
      <c r="J56" s="140"/>
      <c r="K56" s="140"/>
      <c r="L56" s="140"/>
      <c r="M56" s="140"/>
      <c r="N56" s="146"/>
      <c r="O56" s="152"/>
      <c r="P56" s="153"/>
      <c r="Q56" s="140"/>
      <c r="R56" s="140"/>
    </row>
    <row r="57" spans="1:19" ht="53.1" customHeight="1" x14ac:dyDescent="0.3">
      <c r="A57" s="140"/>
      <c r="B57" s="151"/>
      <c r="C57" s="144"/>
      <c r="D57" s="144"/>
      <c r="E57" s="144"/>
      <c r="F57" s="144"/>
      <c r="G57" s="144"/>
      <c r="H57" s="145"/>
      <c r="I57" s="145"/>
      <c r="J57" s="140"/>
      <c r="K57" s="140"/>
      <c r="L57" s="140"/>
      <c r="M57" s="140"/>
      <c r="N57" s="146"/>
      <c r="O57" s="152"/>
      <c r="P57" s="153"/>
      <c r="Q57" s="140"/>
      <c r="R57" s="140"/>
    </row>
    <row r="58" spans="1:19" ht="53.1" customHeight="1" x14ac:dyDescent="0.3">
      <c r="A58" s="140"/>
      <c r="B58" s="151"/>
      <c r="C58" s="144"/>
      <c r="D58" s="144"/>
      <c r="E58" s="144"/>
      <c r="F58" s="144"/>
      <c r="G58" s="144"/>
      <c r="H58" s="145"/>
      <c r="I58" s="145"/>
      <c r="J58" s="140"/>
      <c r="K58" s="140"/>
      <c r="L58" s="140"/>
      <c r="M58" s="140"/>
      <c r="N58" s="146"/>
      <c r="O58" s="152"/>
      <c r="P58" s="153"/>
      <c r="Q58" s="140"/>
      <c r="R58" s="140"/>
    </row>
    <row r="59" spans="1:19" ht="53.1" customHeight="1" x14ac:dyDescent="0.3">
      <c r="A59" s="140"/>
      <c r="B59" s="151"/>
      <c r="C59" s="144"/>
      <c r="D59" s="144"/>
      <c r="E59" s="144"/>
      <c r="F59" s="144"/>
      <c r="G59" s="144"/>
      <c r="H59" s="145"/>
      <c r="I59" s="145"/>
      <c r="J59" s="140"/>
      <c r="K59" s="140"/>
      <c r="L59" s="140"/>
      <c r="M59" s="140"/>
      <c r="N59" s="146"/>
      <c r="O59" s="152"/>
      <c r="P59" s="153"/>
      <c r="Q59" s="140"/>
      <c r="R59" s="140"/>
    </row>
    <row r="60" spans="1:19" ht="53.1" customHeight="1" x14ac:dyDescent="0.3">
      <c r="A60" s="140"/>
      <c r="B60" s="151"/>
      <c r="C60" s="144"/>
      <c r="D60" s="144"/>
      <c r="E60" s="144"/>
      <c r="F60" s="144"/>
      <c r="G60" s="144"/>
      <c r="H60" s="145"/>
      <c r="I60" s="145"/>
      <c r="J60" s="140"/>
      <c r="K60" s="140"/>
      <c r="L60" s="140"/>
      <c r="M60" s="140"/>
      <c r="N60" s="146"/>
      <c r="O60" s="152"/>
      <c r="P60" s="153"/>
      <c r="Q60" s="140"/>
      <c r="R60" s="140"/>
    </row>
    <row r="61" spans="1:19" ht="53.1" customHeight="1" x14ac:dyDescent="0.3">
      <c r="A61" s="140"/>
      <c r="B61" s="151"/>
      <c r="C61" s="144"/>
      <c r="D61" s="144"/>
      <c r="E61" s="144"/>
      <c r="F61" s="144"/>
      <c r="G61" s="144"/>
      <c r="H61" s="145"/>
      <c r="I61" s="145"/>
      <c r="J61" s="140"/>
      <c r="K61" s="140"/>
      <c r="L61" s="140"/>
      <c r="M61" s="140"/>
      <c r="N61" s="146"/>
      <c r="O61" s="152"/>
      <c r="P61" s="153"/>
      <c r="Q61" s="140"/>
      <c r="R61" s="140"/>
    </row>
    <row r="62" spans="1:19" ht="53.1" customHeight="1" x14ac:dyDescent="0.3">
      <c r="A62" s="140"/>
      <c r="B62" s="151"/>
      <c r="C62" s="144"/>
      <c r="D62" s="144"/>
      <c r="E62" s="144"/>
      <c r="F62" s="144"/>
      <c r="G62" s="144"/>
      <c r="H62" s="145"/>
      <c r="I62" s="145"/>
      <c r="J62" s="140"/>
      <c r="K62" s="140"/>
      <c r="L62" s="140"/>
      <c r="M62" s="140"/>
      <c r="N62" s="146"/>
      <c r="O62" s="152"/>
      <c r="P62" s="153"/>
      <c r="Q62" s="140"/>
      <c r="R62" s="140"/>
    </row>
    <row r="63" spans="1:19" ht="53.1" customHeight="1" x14ac:dyDescent="0.3">
      <c r="A63" s="140"/>
      <c r="B63" s="151"/>
      <c r="C63" s="144"/>
      <c r="D63" s="144"/>
      <c r="E63" s="144"/>
      <c r="F63" s="144"/>
      <c r="G63" s="144"/>
      <c r="H63" s="145"/>
      <c r="I63" s="145"/>
      <c r="J63" s="140"/>
      <c r="K63" s="140"/>
      <c r="L63" s="140"/>
      <c r="M63" s="140"/>
      <c r="N63" s="146"/>
      <c r="O63" s="152"/>
      <c r="P63" s="153"/>
      <c r="Q63" s="140"/>
      <c r="R63" s="140"/>
    </row>
    <row r="64" spans="1:19" ht="53.1" customHeight="1" x14ac:dyDescent="0.3">
      <c r="A64" s="140"/>
      <c r="B64" s="151"/>
      <c r="C64" s="144"/>
      <c r="D64" s="144"/>
      <c r="E64" s="144"/>
      <c r="F64" s="144"/>
      <c r="G64" s="144"/>
      <c r="H64" s="145"/>
      <c r="I64" s="145"/>
      <c r="J64" s="140"/>
      <c r="K64" s="140"/>
      <c r="L64" s="140"/>
      <c r="M64" s="140"/>
      <c r="N64" s="146"/>
      <c r="O64" s="152"/>
      <c r="P64" s="153"/>
      <c r="Q64" s="140"/>
      <c r="R64" s="140"/>
    </row>
    <row r="65" spans="1:18" ht="53.1" customHeight="1" x14ac:dyDescent="0.3">
      <c r="A65" s="140"/>
      <c r="B65" s="151"/>
      <c r="C65" s="144"/>
      <c r="D65" s="144"/>
      <c r="E65" s="144"/>
      <c r="F65" s="144"/>
      <c r="G65" s="144"/>
      <c r="H65" s="145"/>
      <c r="I65" s="145"/>
      <c r="J65" s="140"/>
      <c r="K65" s="140"/>
      <c r="L65" s="140"/>
      <c r="M65" s="140"/>
      <c r="N65" s="146"/>
      <c r="O65" s="152"/>
      <c r="P65" s="153"/>
      <c r="Q65" s="140"/>
      <c r="R65" s="140"/>
    </row>
    <row r="66" spans="1:18" ht="53.1" customHeight="1" x14ac:dyDescent="0.3">
      <c r="A66" s="140"/>
      <c r="B66" s="151"/>
      <c r="C66" s="144"/>
      <c r="D66" s="144"/>
      <c r="E66" s="144"/>
      <c r="F66" s="144"/>
      <c r="G66" s="144"/>
      <c r="H66" s="145"/>
      <c r="I66" s="145"/>
      <c r="J66" s="140"/>
      <c r="K66" s="140"/>
      <c r="L66" s="140"/>
      <c r="M66" s="140"/>
      <c r="N66" s="146"/>
      <c r="O66" s="152"/>
      <c r="P66" s="153"/>
      <c r="Q66" s="140"/>
      <c r="R66" s="140"/>
    </row>
    <row r="67" spans="1:18" ht="53.1" customHeight="1" x14ac:dyDescent="0.3">
      <c r="A67" s="140"/>
      <c r="B67" s="151"/>
      <c r="C67" s="144"/>
      <c r="D67" s="144"/>
      <c r="E67" s="144"/>
      <c r="F67" s="144"/>
      <c r="G67" s="144"/>
      <c r="H67" s="145"/>
      <c r="I67" s="145"/>
      <c r="J67" s="140"/>
      <c r="K67" s="140"/>
      <c r="L67" s="140"/>
      <c r="M67" s="140"/>
      <c r="N67" s="146"/>
      <c r="O67" s="152"/>
      <c r="P67" s="153"/>
      <c r="Q67" s="140"/>
      <c r="R67" s="140"/>
    </row>
    <row r="68" spans="1:18" ht="53.1" customHeight="1" x14ac:dyDescent="0.3">
      <c r="A68" s="140"/>
      <c r="B68" s="151"/>
      <c r="C68" s="144"/>
      <c r="D68" s="144"/>
      <c r="E68" s="144"/>
      <c r="F68" s="144"/>
      <c r="G68" s="144"/>
      <c r="H68" s="145"/>
      <c r="I68" s="145"/>
      <c r="J68" s="140"/>
      <c r="K68" s="140"/>
      <c r="L68" s="140"/>
      <c r="M68" s="140"/>
      <c r="N68" s="146"/>
      <c r="O68" s="152"/>
      <c r="P68" s="153"/>
      <c r="Q68" s="140"/>
      <c r="R68" s="140"/>
    </row>
    <row r="69" spans="1:18" ht="53.1" customHeight="1" x14ac:dyDescent="0.3">
      <c r="A69" s="140"/>
      <c r="B69" s="151"/>
      <c r="C69" s="144"/>
      <c r="D69" s="144"/>
      <c r="E69" s="144"/>
      <c r="F69" s="144"/>
      <c r="G69" s="144"/>
      <c r="H69" s="145"/>
      <c r="I69" s="145"/>
      <c r="J69" s="140"/>
      <c r="K69" s="140"/>
      <c r="L69" s="140"/>
      <c r="M69" s="140"/>
      <c r="N69" s="146"/>
      <c r="O69" s="152"/>
      <c r="P69" s="153"/>
      <c r="Q69" s="140"/>
      <c r="R69" s="140"/>
    </row>
    <row r="70" spans="1:18" ht="53.1" customHeight="1" x14ac:dyDescent="0.3">
      <c r="A70" s="140"/>
      <c r="B70" s="151"/>
      <c r="C70" s="144"/>
      <c r="D70" s="144"/>
      <c r="E70" s="144"/>
      <c r="F70" s="144"/>
      <c r="G70" s="144"/>
      <c r="H70" s="145"/>
      <c r="I70" s="145"/>
      <c r="J70" s="140"/>
      <c r="K70" s="140"/>
      <c r="L70" s="140"/>
      <c r="M70" s="140"/>
      <c r="N70" s="146"/>
      <c r="O70" s="152"/>
      <c r="P70" s="153"/>
      <c r="Q70" s="140"/>
      <c r="R70" s="140"/>
    </row>
    <row r="71" spans="1:18" ht="53.1" customHeight="1" x14ac:dyDescent="0.3">
      <c r="A71" s="140"/>
      <c r="B71" s="151"/>
      <c r="C71" s="144"/>
      <c r="D71" s="144"/>
      <c r="E71" s="144"/>
      <c r="F71" s="144"/>
      <c r="G71" s="144"/>
      <c r="H71" s="145"/>
      <c r="I71" s="145"/>
      <c r="J71" s="140"/>
      <c r="K71" s="140"/>
      <c r="L71" s="140"/>
      <c r="M71" s="140"/>
      <c r="N71" s="146"/>
      <c r="O71" s="152"/>
      <c r="P71" s="153"/>
      <c r="Q71" s="140"/>
      <c r="R71" s="140"/>
    </row>
    <row r="72" spans="1:18" ht="53.1" customHeight="1" x14ac:dyDescent="0.3">
      <c r="A72" s="140"/>
      <c r="B72" s="151"/>
      <c r="C72" s="144"/>
      <c r="D72" s="144"/>
      <c r="E72" s="144"/>
      <c r="F72" s="144"/>
      <c r="G72" s="144"/>
      <c r="H72" s="145"/>
      <c r="I72" s="145"/>
      <c r="J72" s="140"/>
      <c r="K72" s="140"/>
      <c r="L72" s="140"/>
      <c r="M72" s="140"/>
      <c r="N72" s="146"/>
      <c r="O72" s="152"/>
      <c r="P72" s="153"/>
      <c r="Q72" s="140"/>
      <c r="R72" s="140"/>
    </row>
    <row r="73" spans="1:18" ht="53.1" customHeight="1" x14ac:dyDescent="0.3">
      <c r="A73" s="140"/>
      <c r="B73" s="151"/>
      <c r="C73" s="144"/>
      <c r="D73" s="144"/>
      <c r="E73" s="144"/>
      <c r="F73" s="144"/>
      <c r="G73" s="144"/>
      <c r="H73" s="145"/>
      <c r="I73" s="145"/>
      <c r="J73" s="140"/>
      <c r="K73" s="140"/>
      <c r="L73" s="140"/>
      <c r="M73" s="140"/>
      <c r="N73" s="146"/>
      <c r="O73" s="152"/>
      <c r="P73" s="153"/>
      <c r="Q73" s="140"/>
      <c r="R73" s="140"/>
    </row>
    <row r="74" spans="1:18" ht="53.1" customHeight="1" x14ac:dyDescent="0.3">
      <c r="A74" s="140"/>
      <c r="B74" s="151"/>
      <c r="C74" s="144"/>
      <c r="D74" s="144"/>
      <c r="E74" s="144"/>
      <c r="F74" s="144"/>
      <c r="G74" s="144"/>
      <c r="H74" s="145"/>
      <c r="I74" s="145"/>
      <c r="J74" s="140"/>
      <c r="K74" s="140"/>
      <c r="L74" s="140"/>
      <c r="M74" s="140"/>
      <c r="N74" s="146"/>
      <c r="O74" s="152"/>
      <c r="P74" s="153"/>
      <c r="Q74" s="140"/>
      <c r="R74" s="140"/>
    </row>
    <row r="75" spans="1:18" ht="53.1" customHeight="1" x14ac:dyDescent="0.3">
      <c r="A75" s="140"/>
      <c r="B75" s="151"/>
      <c r="C75" s="144"/>
      <c r="D75" s="144"/>
      <c r="E75" s="144"/>
      <c r="F75" s="144"/>
      <c r="G75" s="144"/>
      <c r="H75" s="145"/>
      <c r="I75" s="145"/>
      <c r="J75" s="140"/>
      <c r="K75" s="140"/>
      <c r="L75" s="140"/>
      <c r="M75" s="140"/>
      <c r="N75" s="146"/>
      <c r="O75" s="152"/>
      <c r="P75" s="153"/>
      <c r="Q75" s="140"/>
      <c r="R75" s="140"/>
    </row>
    <row r="76" spans="1:18" ht="53.1" customHeight="1" x14ac:dyDescent="0.3">
      <c r="A76" s="140"/>
      <c r="B76" s="151"/>
      <c r="C76" s="144"/>
      <c r="D76" s="144"/>
      <c r="E76" s="144"/>
      <c r="F76" s="144"/>
      <c r="G76" s="144"/>
      <c r="H76" s="145"/>
      <c r="I76" s="145"/>
      <c r="J76" s="140"/>
      <c r="K76" s="140"/>
      <c r="L76" s="140"/>
      <c r="M76" s="140"/>
      <c r="N76" s="146"/>
      <c r="O76" s="152"/>
      <c r="P76" s="153"/>
      <c r="Q76" s="140"/>
      <c r="R76" s="140"/>
    </row>
    <row r="77" spans="1:18" ht="53.1" customHeight="1" x14ac:dyDescent="0.3">
      <c r="A77" s="140"/>
      <c r="B77" s="151"/>
      <c r="C77" s="144"/>
      <c r="D77" s="144"/>
      <c r="E77" s="144"/>
      <c r="F77" s="144"/>
      <c r="G77" s="144"/>
      <c r="H77" s="145"/>
      <c r="I77" s="145"/>
      <c r="J77" s="140"/>
      <c r="K77" s="140"/>
      <c r="L77" s="140"/>
      <c r="M77" s="140"/>
      <c r="N77" s="146"/>
      <c r="O77" s="152"/>
      <c r="P77" s="153"/>
      <c r="Q77" s="140"/>
      <c r="R77" s="140"/>
    </row>
    <row r="78" spans="1:18" ht="53.1" customHeight="1" x14ac:dyDescent="0.3">
      <c r="A78" s="140"/>
      <c r="B78" s="151"/>
      <c r="C78" s="144"/>
      <c r="D78" s="144"/>
      <c r="E78" s="144"/>
      <c r="F78" s="144"/>
      <c r="G78" s="144"/>
      <c r="H78" s="145"/>
      <c r="I78" s="145"/>
      <c r="J78" s="140"/>
      <c r="K78" s="140"/>
      <c r="L78" s="140"/>
      <c r="M78" s="140"/>
      <c r="N78" s="146"/>
      <c r="O78" s="152"/>
      <c r="P78" s="153"/>
      <c r="Q78" s="140"/>
      <c r="R78" s="140"/>
    </row>
    <row r="79" spans="1:18" ht="53.1" customHeight="1" x14ac:dyDescent="0.3">
      <c r="A79" s="140"/>
      <c r="B79" s="151"/>
      <c r="C79" s="144"/>
      <c r="D79" s="144"/>
      <c r="E79" s="144"/>
      <c r="F79" s="144"/>
      <c r="G79" s="144"/>
      <c r="H79" s="145"/>
      <c r="I79" s="145"/>
      <c r="J79" s="140"/>
      <c r="K79" s="140"/>
      <c r="L79" s="140"/>
      <c r="M79" s="140"/>
      <c r="N79" s="146"/>
      <c r="O79" s="152"/>
      <c r="P79" s="153"/>
      <c r="Q79" s="140"/>
      <c r="R79" s="140"/>
    </row>
    <row r="80" spans="1:18" ht="53.1" customHeight="1" x14ac:dyDescent="0.3">
      <c r="A80" s="140"/>
      <c r="B80" s="151"/>
      <c r="C80" s="144"/>
      <c r="D80" s="144"/>
      <c r="E80" s="144"/>
      <c r="F80" s="144"/>
      <c r="G80" s="144"/>
      <c r="H80" s="145"/>
      <c r="I80" s="145"/>
      <c r="J80" s="140"/>
      <c r="K80" s="140"/>
      <c r="L80" s="140"/>
      <c r="M80" s="140"/>
      <c r="N80" s="146"/>
      <c r="O80" s="152"/>
      <c r="P80" s="153"/>
      <c r="Q80" s="140"/>
      <c r="R80" s="140"/>
    </row>
    <row r="81" spans="1:18" ht="53.1" customHeight="1" x14ac:dyDescent="0.3">
      <c r="A81" s="140"/>
      <c r="B81" s="151"/>
      <c r="C81" s="144"/>
      <c r="D81" s="144"/>
      <c r="E81" s="144"/>
      <c r="F81" s="144"/>
      <c r="G81" s="144"/>
      <c r="H81" s="145"/>
      <c r="I81" s="145"/>
      <c r="J81" s="140"/>
      <c r="K81" s="140"/>
      <c r="L81" s="140"/>
      <c r="M81" s="140"/>
      <c r="N81" s="146"/>
      <c r="O81" s="152"/>
      <c r="P81" s="153"/>
      <c r="Q81" s="140"/>
      <c r="R81" s="140"/>
    </row>
    <row r="82" spans="1:18" ht="53.1" customHeight="1" x14ac:dyDescent="0.3">
      <c r="A82" s="140"/>
      <c r="B82" s="151"/>
      <c r="C82" s="144"/>
      <c r="D82" s="144"/>
      <c r="E82" s="144"/>
      <c r="F82" s="144"/>
      <c r="G82" s="144"/>
      <c r="H82" s="145"/>
      <c r="I82" s="145"/>
      <c r="J82" s="140"/>
      <c r="K82" s="140"/>
      <c r="L82" s="140"/>
      <c r="M82" s="140"/>
      <c r="N82" s="146"/>
      <c r="O82" s="152"/>
      <c r="P82" s="153"/>
      <c r="Q82" s="140"/>
      <c r="R82" s="140"/>
    </row>
    <row r="83" spans="1:18" ht="53.1" customHeight="1" x14ac:dyDescent="0.3">
      <c r="A83" s="140"/>
      <c r="B83" s="151"/>
      <c r="C83" s="144"/>
      <c r="D83" s="144"/>
      <c r="E83" s="144"/>
      <c r="F83" s="144"/>
      <c r="G83" s="144"/>
      <c r="H83" s="145"/>
      <c r="I83" s="145"/>
      <c r="J83" s="140"/>
      <c r="K83" s="140"/>
      <c r="L83" s="140"/>
      <c r="M83" s="140"/>
      <c r="N83" s="146"/>
      <c r="O83" s="152"/>
      <c r="P83" s="153"/>
      <c r="Q83" s="140"/>
      <c r="R83" s="140"/>
    </row>
    <row r="84" spans="1:18" ht="53.1" customHeight="1" x14ac:dyDescent="0.3">
      <c r="A84" s="140"/>
      <c r="B84" s="151"/>
      <c r="C84" s="144"/>
      <c r="D84" s="144"/>
      <c r="E84" s="144"/>
      <c r="F84" s="144"/>
      <c r="G84" s="144"/>
      <c r="H84" s="145"/>
      <c r="I84" s="145"/>
      <c r="J84" s="140"/>
      <c r="K84" s="140"/>
      <c r="L84" s="140"/>
      <c r="M84" s="140"/>
      <c r="N84" s="146"/>
      <c r="O84" s="152"/>
      <c r="P84" s="153"/>
      <c r="Q84" s="140"/>
      <c r="R84" s="140"/>
    </row>
    <row r="85" spans="1:18" ht="53.1" customHeight="1" x14ac:dyDescent="0.3">
      <c r="A85" s="140"/>
      <c r="B85" s="151"/>
      <c r="C85" s="144"/>
      <c r="D85" s="144"/>
      <c r="E85" s="144"/>
      <c r="F85" s="144"/>
      <c r="G85" s="144"/>
      <c r="H85" s="145"/>
      <c r="I85" s="145"/>
      <c r="J85" s="140"/>
      <c r="K85" s="140"/>
      <c r="L85" s="140"/>
      <c r="M85" s="140"/>
      <c r="N85" s="146"/>
      <c r="O85" s="152"/>
      <c r="P85" s="153"/>
      <c r="Q85" s="140"/>
      <c r="R85" s="140"/>
    </row>
    <row r="86" spans="1:18" ht="53.1" customHeight="1" x14ac:dyDescent="0.3">
      <c r="A86" s="140"/>
      <c r="B86" s="151"/>
      <c r="C86" s="144"/>
      <c r="D86" s="144"/>
      <c r="E86" s="144"/>
      <c r="F86" s="144"/>
      <c r="G86" s="144"/>
      <c r="H86" s="145"/>
      <c r="I86" s="145"/>
      <c r="J86" s="140"/>
      <c r="K86" s="140"/>
      <c r="L86" s="140"/>
      <c r="M86" s="140"/>
      <c r="N86" s="146"/>
      <c r="O86" s="152"/>
      <c r="P86" s="153"/>
      <c r="Q86" s="140"/>
      <c r="R86" s="140"/>
    </row>
    <row r="87" spans="1:18" ht="53.1" customHeight="1" x14ac:dyDescent="0.3">
      <c r="A87" s="140"/>
      <c r="B87" s="151"/>
      <c r="C87" s="144"/>
      <c r="D87" s="144"/>
      <c r="E87" s="144"/>
      <c r="F87" s="144"/>
      <c r="G87" s="144"/>
      <c r="H87" s="145"/>
      <c r="I87" s="145"/>
      <c r="J87" s="140"/>
      <c r="K87" s="140"/>
      <c r="L87" s="140"/>
      <c r="M87" s="140"/>
      <c r="N87" s="146"/>
      <c r="O87" s="152"/>
      <c r="P87" s="153"/>
      <c r="Q87" s="140"/>
      <c r="R87" s="140"/>
    </row>
    <row r="88" spans="1:18" ht="53.1" customHeight="1" x14ac:dyDescent="0.3">
      <c r="A88" s="140"/>
      <c r="B88" s="151"/>
      <c r="C88" s="144"/>
      <c r="D88" s="144"/>
      <c r="E88" s="144"/>
      <c r="F88" s="144"/>
      <c r="G88" s="144"/>
      <c r="H88" s="145"/>
      <c r="I88" s="145"/>
      <c r="J88" s="140"/>
      <c r="K88" s="140"/>
      <c r="L88" s="140"/>
      <c r="M88" s="140"/>
      <c r="N88" s="146"/>
      <c r="O88" s="152"/>
      <c r="P88" s="153"/>
      <c r="Q88" s="140"/>
      <c r="R88" s="140"/>
    </row>
    <row r="89" spans="1:18" ht="53.1" customHeight="1" x14ac:dyDescent="0.3">
      <c r="A89" s="140"/>
      <c r="B89" s="151"/>
      <c r="C89" s="144"/>
      <c r="D89" s="144"/>
      <c r="E89" s="144"/>
      <c r="F89" s="144"/>
      <c r="G89" s="144"/>
      <c r="H89" s="145"/>
      <c r="I89" s="145"/>
      <c r="J89" s="140"/>
      <c r="K89" s="140"/>
      <c r="L89" s="140"/>
      <c r="M89" s="140"/>
      <c r="N89" s="146"/>
      <c r="O89" s="152"/>
      <c r="P89" s="153"/>
      <c r="Q89" s="140"/>
      <c r="R89" s="140"/>
    </row>
    <row r="90" spans="1:18" ht="53.1" customHeight="1" x14ac:dyDescent="0.3">
      <c r="A90" s="140"/>
      <c r="B90" s="151"/>
      <c r="C90" s="144"/>
      <c r="D90" s="144"/>
      <c r="E90" s="144"/>
      <c r="F90" s="144"/>
      <c r="G90" s="144"/>
      <c r="H90" s="145"/>
      <c r="I90" s="145"/>
      <c r="J90" s="140"/>
      <c r="K90" s="140"/>
      <c r="L90" s="140"/>
      <c r="M90" s="140"/>
      <c r="N90" s="146"/>
      <c r="O90" s="152"/>
      <c r="P90" s="153"/>
      <c r="Q90" s="140"/>
      <c r="R90" s="140"/>
    </row>
    <row r="91" spans="1:18" ht="53.1" customHeight="1" x14ac:dyDescent="0.3">
      <c r="A91" s="140"/>
      <c r="B91" s="151"/>
      <c r="C91" s="144"/>
      <c r="D91" s="144"/>
      <c r="E91" s="144"/>
      <c r="F91" s="144"/>
      <c r="G91" s="144"/>
      <c r="H91" s="145"/>
      <c r="I91" s="145"/>
      <c r="J91" s="140"/>
      <c r="K91" s="140"/>
      <c r="L91" s="140"/>
      <c r="M91" s="140"/>
      <c r="N91" s="146"/>
      <c r="O91" s="152"/>
      <c r="P91" s="153"/>
      <c r="Q91" s="140"/>
      <c r="R91" s="140"/>
    </row>
    <row r="92" spans="1:18" ht="53.1" customHeight="1" x14ac:dyDescent="0.3">
      <c r="A92" s="140"/>
      <c r="B92" s="151"/>
      <c r="C92" s="144"/>
      <c r="D92" s="144"/>
      <c r="E92" s="144"/>
      <c r="F92" s="144"/>
      <c r="G92" s="144"/>
      <c r="H92" s="145"/>
      <c r="I92" s="145"/>
      <c r="J92" s="140"/>
      <c r="K92" s="140"/>
      <c r="L92" s="140"/>
      <c r="M92" s="140"/>
      <c r="N92" s="146"/>
      <c r="O92" s="152"/>
      <c r="P92" s="153"/>
      <c r="Q92" s="140"/>
      <c r="R92" s="140"/>
    </row>
    <row r="93" spans="1:18" ht="53.1" customHeight="1" x14ac:dyDescent="0.3">
      <c r="A93" s="140"/>
      <c r="B93" s="151"/>
      <c r="C93" s="144"/>
      <c r="D93" s="144"/>
      <c r="E93" s="144"/>
      <c r="F93" s="144"/>
      <c r="G93" s="144"/>
      <c r="H93" s="145"/>
      <c r="I93" s="145"/>
      <c r="J93" s="140"/>
      <c r="K93" s="140"/>
      <c r="L93" s="140"/>
      <c r="M93" s="140"/>
      <c r="N93" s="146"/>
      <c r="O93" s="152"/>
      <c r="P93" s="153"/>
      <c r="Q93" s="140"/>
      <c r="R93" s="140"/>
    </row>
    <row r="94" spans="1:18" ht="53.1" customHeight="1" x14ac:dyDescent="0.3">
      <c r="A94" s="140"/>
      <c r="B94" s="151"/>
      <c r="C94" s="144"/>
      <c r="D94" s="144"/>
      <c r="E94" s="144"/>
      <c r="F94" s="144"/>
      <c r="G94" s="144"/>
      <c r="H94" s="145"/>
      <c r="I94" s="145"/>
      <c r="J94" s="140"/>
      <c r="K94" s="140"/>
      <c r="L94" s="140"/>
      <c r="M94" s="140"/>
      <c r="N94" s="146"/>
      <c r="O94" s="152"/>
      <c r="P94" s="153"/>
      <c r="Q94" s="140"/>
      <c r="R94" s="140"/>
    </row>
    <row r="95" spans="1:18" ht="53.1" customHeight="1" x14ac:dyDescent="0.3">
      <c r="A95" s="140"/>
      <c r="B95" s="151"/>
      <c r="C95" s="144"/>
      <c r="D95" s="144"/>
      <c r="E95" s="144"/>
      <c r="F95" s="144"/>
      <c r="G95" s="144"/>
      <c r="H95" s="145"/>
      <c r="I95" s="145"/>
      <c r="J95" s="140"/>
      <c r="K95" s="140"/>
      <c r="L95" s="140"/>
      <c r="M95" s="140"/>
      <c r="N95" s="146"/>
      <c r="O95" s="152"/>
      <c r="P95" s="153"/>
      <c r="Q95" s="140"/>
      <c r="R95" s="140"/>
    </row>
    <row r="96" spans="1:18" ht="53.1" customHeight="1" x14ac:dyDescent="0.3">
      <c r="A96" s="140"/>
      <c r="B96" s="151"/>
      <c r="C96" s="144"/>
      <c r="D96" s="144"/>
      <c r="E96" s="144"/>
      <c r="F96" s="144"/>
      <c r="G96" s="144"/>
      <c r="H96" s="145"/>
      <c r="I96" s="145"/>
      <c r="J96" s="140"/>
      <c r="K96" s="140"/>
      <c r="L96" s="140"/>
      <c r="M96" s="140"/>
      <c r="N96" s="146"/>
      <c r="O96" s="152"/>
      <c r="P96" s="153"/>
      <c r="Q96" s="140"/>
      <c r="R96" s="140"/>
    </row>
    <row r="97" spans="1:18" ht="53.1" customHeight="1" x14ac:dyDescent="0.3">
      <c r="A97" s="140"/>
      <c r="B97" s="151"/>
      <c r="C97" s="144"/>
      <c r="D97" s="144"/>
      <c r="E97" s="144"/>
      <c r="F97" s="144"/>
      <c r="G97" s="144"/>
      <c r="H97" s="145"/>
      <c r="I97" s="145"/>
      <c r="J97" s="140"/>
      <c r="K97" s="140"/>
      <c r="L97" s="140"/>
      <c r="M97" s="140"/>
      <c r="N97" s="146"/>
      <c r="O97" s="152"/>
      <c r="P97" s="153"/>
      <c r="Q97" s="140"/>
      <c r="R97" s="140"/>
    </row>
    <row r="98" spans="1:18" ht="53.1" customHeight="1" x14ac:dyDescent="0.3">
      <c r="A98" s="140"/>
      <c r="B98" s="151"/>
      <c r="C98" s="144"/>
      <c r="D98" s="144"/>
      <c r="E98" s="144"/>
      <c r="F98" s="144"/>
      <c r="G98" s="144"/>
      <c r="H98" s="145"/>
      <c r="I98" s="145"/>
      <c r="J98" s="140"/>
      <c r="K98" s="140"/>
      <c r="L98" s="140"/>
      <c r="M98" s="140"/>
      <c r="N98" s="146"/>
      <c r="O98" s="152"/>
      <c r="P98" s="153"/>
      <c r="Q98" s="140"/>
      <c r="R98" s="140"/>
    </row>
    <row r="99" spans="1:18" ht="53.1" customHeight="1" x14ac:dyDescent="0.3">
      <c r="A99" s="140"/>
      <c r="B99" s="151"/>
      <c r="C99" s="144"/>
      <c r="D99" s="144"/>
      <c r="E99" s="144"/>
      <c r="F99" s="144"/>
      <c r="G99" s="144"/>
      <c r="H99" s="145"/>
      <c r="I99" s="145"/>
      <c r="J99" s="140"/>
      <c r="K99" s="140"/>
      <c r="L99" s="140"/>
      <c r="M99" s="140"/>
      <c r="N99" s="146"/>
      <c r="O99" s="152"/>
      <c r="P99" s="153"/>
      <c r="Q99" s="140"/>
      <c r="R99" s="140"/>
    </row>
    <row r="100" spans="1:18" ht="53.1" customHeight="1" x14ac:dyDescent="0.3">
      <c r="A100" s="140"/>
      <c r="B100" s="151"/>
      <c r="C100" s="144"/>
      <c r="D100" s="144"/>
      <c r="E100" s="144"/>
      <c r="F100" s="144"/>
      <c r="G100" s="144"/>
      <c r="H100" s="145"/>
      <c r="I100" s="145"/>
      <c r="J100" s="140"/>
      <c r="K100" s="140"/>
      <c r="L100" s="140"/>
      <c r="M100" s="140"/>
      <c r="N100" s="146"/>
      <c r="O100" s="152"/>
      <c r="P100" s="153"/>
      <c r="Q100" s="140"/>
      <c r="R100" s="140"/>
    </row>
    <row r="101" spans="1:18" ht="53.1" customHeight="1" x14ac:dyDescent="0.3">
      <c r="A101" s="140"/>
      <c r="B101" s="151"/>
      <c r="C101" s="144"/>
      <c r="D101" s="144"/>
      <c r="E101" s="144"/>
      <c r="F101" s="144"/>
      <c r="G101" s="144"/>
      <c r="H101" s="145"/>
      <c r="I101" s="145"/>
      <c r="J101" s="140"/>
      <c r="K101" s="140"/>
      <c r="L101" s="140"/>
      <c r="M101" s="140"/>
      <c r="N101" s="146"/>
      <c r="O101" s="152"/>
      <c r="P101" s="153"/>
      <c r="Q101" s="140"/>
      <c r="R101" s="140"/>
    </row>
    <row r="102" spans="1:18" ht="53.1" customHeight="1" x14ac:dyDescent="0.3">
      <c r="A102" s="140"/>
      <c r="B102" s="151"/>
      <c r="C102" s="144"/>
      <c r="D102" s="144"/>
      <c r="E102" s="144"/>
      <c r="F102" s="144"/>
      <c r="G102" s="144"/>
      <c r="H102" s="145"/>
      <c r="I102" s="145"/>
      <c r="J102" s="140"/>
      <c r="K102" s="140"/>
      <c r="L102" s="140"/>
      <c r="M102" s="140"/>
      <c r="N102" s="146"/>
      <c r="O102" s="152"/>
      <c r="P102" s="153"/>
      <c r="Q102" s="140"/>
      <c r="R102" s="140"/>
    </row>
    <row r="103" spans="1:18" ht="53.1" customHeight="1" x14ac:dyDescent="0.3">
      <c r="A103" s="140"/>
      <c r="B103" s="151"/>
      <c r="C103" s="144"/>
      <c r="D103" s="144"/>
      <c r="E103" s="144"/>
      <c r="F103" s="144"/>
      <c r="G103" s="144"/>
      <c r="H103" s="145"/>
      <c r="I103" s="145"/>
      <c r="J103" s="140"/>
      <c r="K103" s="140"/>
      <c r="L103" s="140"/>
      <c r="M103" s="140"/>
      <c r="N103" s="146"/>
      <c r="O103" s="152"/>
      <c r="P103" s="153"/>
      <c r="Q103" s="140"/>
      <c r="R103" s="140"/>
    </row>
    <row r="104" spans="1:18" ht="53.1" customHeight="1" x14ac:dyDescent="0.3">
      <c r="A104" s="140"/>
      <c r="B104" s="151"/>
      <c r="C104" s="144"/>
      <c r="D104" s="144"/>
      <c r="E104" s="144"/>
      <c r="F104" s="144"/>
      <c r="G104" s="144"/>
      <c r="H104" s="145"/>
      <c r="I104" s="145"/>
      <c r="J104" s="140"/>
      <c r="K104" s="140"/>
      <c r="L104" s="140"/>
      <c r="M104" s="140"/>
      <c r="N104" s="146"/>
      <c r="O104" s="152"/>
      <c r="P104" s="153"/>
      <c r="Q104" s="140"/>
      <c r="R104" s="140"/>
    </row>
    <row r="105" spans="1:18" ht="53.1" customHeight="1" x14ac:dyDescent="0.3">
      <c r="A105" s="140"/>
      <c r="B105" s="151"/>
      <c r="C105" s="144"/>
      <c r="D105" s="144"/>
      <c r="E105" s="144"/>
      <c r="F105" s="144"/>
      <c r="G105" s="144"/>
      <c r="H105" s="145"/>
      <c r="I105" s="145"/>
      <c r="J105" s="140"/>
      <c r="K105" s="140"/>
      <c r="L105" s="140"/>
      <c r="M105" s="140"/>
      <c r="N105" s="146"/>
      <c r="O105" s="152"/>
      <c r="P105" s="153"/>
      <c r="Q105" s="140"/>
      <c r="R105" s="140"/>
    </row>
    <row r="106" spans="1:18" ht="53.1" customHeight="1" x14ac:dyDescent="0.3">
      <c r="A106" s="140"/>
      <c r="B106" s="151"/>
      <c r="C106" s="144"/>
      <c r="D106" s="144"/>
      <c r="E106" s="144"/>
      <c r="F106" s="144"/>
      <c r="G106" s="144"/>
      <c r="H106" s="145"/>
      <c r="I106" s="145"/>
      <c r="J106" s="140"/>
      <c r="K106" s="140"/>
      <c r="L106" s="140"/>
      <c r="M106" s="140"/>
      <c r="N106" s="146"/>
      <c r="O106" s="152"/>
      <c r="P106" s="153"/>
      <c r="Q106" s="140"/>
      <c r="R106" s="140"/>
    </row>
    <row r="107" spans="1:18" ht="53.1" customHeight="1" x14ac:dyDescent="0.3">
      <c r="A107" s="140"/>
      <c r="B107" s="151"/>
      <c r="C107" s="144"/>
      <c r="D107" s="144"/>
      <c r="E107" s="144"/>
      <c r="F107" s="144"/>
      <c r="G107" s="144"/>
      <c r="H107" s="145"/>
      <c r="I107" s="145"/>
      <c r="J107" s="140"/>
      <c r="K107" s="140"/>
      <c r="L107" s="140"/>
      <c r="M107" s="140"/>
      <c r="N107" s="146"/>
      <c r="O107" s="152"/>
      <c r="P107" s="152"/>
      <c r="Q107" s="154"/>
    </row>
    <row r="108" spans="1:18" ht="53.1" customHeight="1" x14ac:dyDescent="0.3">
      <c r="A108" s="140"/>
      <c r="B108" s="151"/>
      <c r="C108" s="144"/>
      <c r="D108" s="144"/>
      <c r="E108" s="144"/>
      <c r="F108" s="144"/>
      <c r="G108" s="144"/>
      <c r="H108" s="145"/>
      <c r="I108" s="145"/>
      <c r="J108" s="140"/>
      <c r="K108" s="140"/>
      <c r="L108" s="140"/>
      <c r="M108" s="140"/>
      <c r="N108" s="146"/>
      <c r="O108" s="152"/>
      <c r="P108" s="152"/>
      <c r="Q108" s="140"/>
    </row>
    <row r="109" spans="1:18" ht="53.1" customHeight="1" x14ac:dyDescent="0.3">
      <c r="A109" s="140"/>
      <c r="B109" s="151"/>
      <c r="C109" s="144"/>
      <c r="D109" s="144"/>
      <c r="E109" s="144"/>
      <c r="F109" s="144"/>
      <c r="G109" s="144"/>
      <c r="H109" s="145"/>
      <c r="I109" s="145"/>
      <c r="J109" s="140"/>
      <c r="K109" s="140"/>
      <c r="L109" s="140"/>
      <c r="M109" s="140"/>
      <c r="N109" s="146"/>
      <c r="O109" s="152"/>
      <c r="P109" s="152"/>
      <c r="Q109" s="140"/>
    </row>
    <row r="110" spans="1:18" ht="53.1" customHeight="1" x14ac:dyDescent="0.3">
      <c r="A110" s="140"/>
      <c r="B110" s="151"/>
      <c r="C110" s="144"/>
      <c r="D110" s="144"/>
      <c r="E110" s="144"/>
      <c r="F110" s="144"/>
      <c r="G110" s="144"/>
      <c r="H110" s="145"/>
      <c r="I110" s="145"/>
      <c r="J110" s="140"/>
      <c r="K110" s="140"/>
      <c r="L110" s="140"/>
      <c r="M110" s="140"/>
      <c r="N110" s="146"/>
      <c r="O110" s="152"/>
      <c r="P110" s="152"/>
      <c r="Q110" s="140"/>
    </row>
    <row r="111" spans="1:18" ht="53.1" customHeight="1" x14ac:dyDescent="0.3">
      <c r="A111" s="140"/>
      <c r="B111" s="151"/>
      <c r="C111" s="144"/>
      <c r="D111" s="144"/>
      <c r="E111" s="144"/>
      <c r="F111" s="144"/>
      <c r="G111" s="144"/>
      <c r="H111" s="145"/>
      <c r="I111" s="145"/>
      <c r="J111" s="140"/>
      <c r="K111" s="140"/>
      <c r="L111" s="140"/>
      <c r="M111" s="140"/>
      <c r="N111" s="146"/>
      <c r="O111" s="152"/>
      <c r="P111" s="152"/>
      <c r="Q111" s="140"/>
    </row>
    <row r="112" spans="1:18" ht="53.1" customHeight="1" x14ac:dyDescent="0.3">
      <c r="A112" s="140"/>
      <c r="B112" s="151"/>
      <c r="C112" s="144"/>
      <c r="D112" s="144"/>
      <c r="E112" s="144"/>
      <c r="F112" s="144"/>
      <c r="G112" s="144"/>
      <c r="H112" s="145"/>
      <c r="I112" s="145"/>
      <c r="J112" s="140"/>
      <c r="K112" s="140"/>
      <c r="L112" s="140"/>
      <c r="M112" s="140"/>
      <c r="N112" s="146"/>
      <c r="O112" s="152"/>
      <c r="P112" s="152"/>
      <c r="Q112" s="140"/>
    </row>
    <row r="113" spans="1:17" ht="53.1" customHeight="1" x14ac:dyDescent="0.3">
      <c r="A113" s="140"/>
      <c r="B113" s="151"/>
      <c r="C113" s="144"/>
      <c r="D113" s="144"/>
      <c r="E113" s="144"/>
      <c r="F113" s="144"/>
      <c r="G113" s="144"/>
      <c r="H113" s="145"/>
      <c r="I113" s="145"/>
      <c r="J113" s="140"/>
      <c r="K113" s="140"/>
      <c r="L113" s="140"/>
      <c r="M113" s="140"/>
      <c r="N113" s="146"/>
      <c r="O113" s="152"/>
      <c r="P113" s="152"/>
      <c r="Q113" s="140"/>
    </row>
    <row r="114" spans="1:17" ht="53.1" customHeight="1" x14ac:dyDescent="0.3">
      <c r="A114" s="140"/>
      <c r="B114" s="151"/>
      <c r="C114" s="144"/>
      <c r="D114" s="144"/>
      <c r="E114" s="144"/>
      <c r="F114" s="144"/>
      <c r="G114" s="144"/>
      <c r="H114" s="145"/>
      <c r="I114" s="145"/>
      <c r="J114" s="140"/>
      <c r="K114" s="140"/>
      <c r="L114" s="140"/>
      <c r="M114" s="140"/>
      <c r="N114" s="146"/>
      <c r="O114" s="152"/>
      <c r="P114" s="152"/>
      <c r="Q114" s="140"/>
    </row>
    <row r="115" spans="1:17" ht="53.1" customHeight="1" x14ac:dyDescent="0.3">
      <c r="A115" s="140"/>
      <c r="B115" s="151"/>
      <c r="C115" s="144"/>
      <c r="D115" s="144"/>
      <c r="E115" s="144"/>
      <c r="F115" s="144"/>
      <c r="G115" s="144"/>
      <c r="H115" s="145"/>
      <c r="I115" s="145"/>
      <c r="J115" s="140"/>
      <c r="K115" s="140"/>
      <c r="L115" s="140"/>
      <c r="M115" s="140"/>
      <c r="N115" s="146"/>
      <c r="O115" s="152"/>
      <c r="P115" s="152"/>
      <c r="Q115" s="140"/>
    </row>
    <row r="116" spans="1:17" ht="53.1" customHeight="1" x14ac:dyDescent="0.3">
      <c r="A116" s="140"/>
      <c r="B116" s="151"/>
      <c r="C116" s="144"/>
      <c r="D116" s="144"/>
      <c r="E116" s="144"/>
      <c r="F116" s="144"/>
      <c r="G116" s="144"/>
      <c r="H116" s="145"/>
      <c r="I116" s="145"/>
      <c r="J116" s="140"/>
      <c r="K116" s="140"/>
      <c r="L116" s="140"/>
      <c r="M116" s="140"/>
      <c r="N116" s="146"/>
      <c r="O116" s="152"/>
      <c r="P116" s="152"/>
      <c r="Q116" s="140"/>
    </row>
    <row r="117" spans="1:17" ht="53.1" customHeight="1" x14ac:dyDescent="0.3">
      <c r="A117" s="140"/>
      <c r="B117" s="151"/>
      <c r="C117" s="144"/>
      <c r="D117" s="144"/>
      <c r="E117" s="144"/>
      <c r="F117" s="144"/>
      <c r="G117" s="144"/>
      <c r="H117" s="145"/>
      <c r="I117" s="145"/>
      <c r="J117" s="140"/>
      <c r="K117" s="140"/>
      <c r="L117" s="140"/>
      <c r="M117" s="140"/>
      <c r="N117" s="146"/>
      <c r="O117" s="152"/>
      <c r="P117" s="152"/>
      <c r="Q117" s="140"/>
    </row>
    <row r="118" spans="1:17" ht="53.1" customHeight="1" x14ac:dyDescent="0.3">
      <c r="A118" s="140"/>
      <c r="B118" s="151"/>
      <c r="C118" s="144"/>
      <c r="D118" s="144"/>
      <c r="E118" s="144"/>
      <c r="F118" s="144"/>
      <c r="G118" s="144"/>
      <c r="H118" s="145"/>
      <c r="I118" s="145"/>
      <c r="J118" s="140"/>
      <c r="K118" s="140"/>
      <c r="L118" s="140"/>
      <c r="M118" s="140"/>
      <c r="N118" s="146"/>
      <c r="O118" s="152"/>
      <c r="P118" s="152"/>
      <c r="Q118" s="140"/>
    </row>
    <row r="119" spans="1:17" ht="53.1" customHeight="1" x14ac:dyDescent="0.3">
      <c r="A119" s="140"/>
      <c r="B119" s="151"/>
      <c r="C119" s="144"/>
      <c r="D119" s="144"/>
      <c r="E119" s="144"/>
      <c r="F119" s="144"/>
      <c r="G119" s="144"/>
      <c r="H119" s="145"/>
      <c r="I119" s="145"/>
      <c r="J119" s="140"/>
      <c r="K119" s="140"/>
      <c r="L119" s="140"/>
      <c r="M119" s="140"/>
      <c r="N119" s="146"/>
      <c r="O119" s="152"/>
      <c r="P119" s="152"/>
      <c r="Q119" s="140"/>
    </row>
    <row r="120" spans="1:17" ht="53.1" customHeight="1" x14ac:dyDescent="0.3">
      <c r="A120" s="140"/>
      <c r="B120" s="151"/>
      <c r="C120" s="144"/>
      <c r="D120" s="144"/>
      <c r="E120" s="144"/>
      <c r="F120" s="144"/>
      <c r="G120" s="144"/>
      <c r="H120" s="145"/>
      <c r="I120" s="145"/>
      <c r="J120" s="140"/>
      <c r="K120" s="140"/>
      <c r="L120" s="140"/>
      <c r="M120" s="140"/>
      <c r="N120" s="146"/>
      <c r="O120" s="152"/>
      <c r="P120" s="152"/>
      <c r="Q120" s="140"/>
    </row>
    <row r="121" spans="1:17" ht="53.1" customHeight="1" x14ac:dyDescent="0.3">
      <c r="A121" s="140"/>
      <c r="B121" s="151"/>
      <c r="C121" s="144"/>
      <c r="D121" s="144"/>
      <c r="E121" s="144"/>
      <c r="F121" s="144"/>
      <c r="G121" s="144"/>
      <c r="H121" s="145"/>
      <c r="I121" s="145"/>
      <c r="J121" s="140"/>
      <c r="K121" s="140"/>
      <c r="L121" s="140"/>
      <c r="M121" s="140"/>
      <c r="N121" s="146"/>
      <c r="O121" s="152"/>
      <c r="P121" s="152"/>
      <c r="Q121" s="140"/>
    </row>
    <row r="122" spans="1:17" ht="53.1" customHeight="1" x14ac:dyDescent="0.3">
      <c r="A122" s="140"/>
      <c r="B122" s="151"/>
      <c r="C122" s="144"/>
      <c r="D122" s="144"/>
      <c r="E122" s="144"/>
      <c r="F122" s="144"/>
      <c r="G122" s="144"/>
      <c r="H122" s="145"/>
      <c r="I122" s="145"/>
      <c r="J122" s="140"/>
      <c r="K122" s="140"/>
      <c r="L122" s="140"/>
      <c r="M122" s="140"/>
      <c r="N122" s="146"/>
      <c r="O122" s="152"/>
      <c r="P122" s="152"/>
      <c r="Q122" s="140"/>
    </row>
    <row r="123" spans="1:17" ht="53.1" customHeight="1" x14ac:dyDescent="0.3">
      <c r="A123" s="140"/>
      <c r="B123" s="151"/>
      <c r="C123" s="144"/>
      <c r="D123" s="144"/>
      <c r="E123" s="144"/>
      <c r="F123" s="144"/>
      <c r="G123" s="144"/>
      <c r="H123" s="145"/>
      <c r="I123" s="145"/>
      <c r="J123" s="140"/>
      <c r="K123" s="140"/>
      <c r="L123" s="140"/>
      <c r="M123" s="140"/>
      <c r="N123" s="146"/>
      <c r="O123" s="152"/>
      <c r="P123" s="152"/>
      <c r="Q123" s="140"/>
    </row>
    <row r="124" spans="1:17" ht="53.1" customHeight="1" x14ac:dyDescent="0.3">
      <c r="A124" s="140"/>
      <c r="B124" s="151"/>
      <c r="C124" s="144"/>
      <c r="D124" s="144"/>
      <c r="E124" s="144"/>
      <c r="F124" s="144"/>
      <c r="G124" s="144"/>
      <c r="H124" s="145"/>
      <c r="I124" s="145"/>
      <c r="J124" s="140"/>
      <c r="K124" s="140"/>
      <c r="L124" s="140"/>
      <c r="M124" s="140"/>
      <c r="N124" s="146"/>
      <c r="O124" s="152"/>
      <c r="P124" s="152"/>
      <c r="Q124" s="140"/>
    </row>
    <row r="125" spans="1:17" ht="53.1" customHeight="1" x14ac:dyDescent="0.3">
      <c r="A125" s="140"/>
      <c r="B125" s="151"/>
      <c r="C125" s="144"/>
      <c r="D125" s="144"/>
      <c r="E125" s="144"/>
      <c r="F125" s="144"/>
      <c r="G125" s="144"/>
      <c r="H125" s="145"/>
      <c r="I125" s="145"/>
      <c r="J125" s="140"/>
      <c r="K125" s="140"/>
      <c r="L125" s="140"/>
      <c r="M125" s="140"/>
      <c r="N125" s="146"/>
      <c r="O125" s="152"/>
      <c r="P125" s="152"/>
      <c r="Q125" s="140"/>
    </row>
    <row r="126" spans="1:17" ht="53.1" customHeight="1" x14ac:dyDescent="0.3">
      <c r="A126" s="140"/>
      <c r="B126" s="151"/>
      <c r="C126" s="144"/>
      <c r="D126" s="144"/>
      <c r="E126" s="144"/>
      <c r="F126" s="144"/>
      <c r="G126" s="144"/>
      <c r="H126" s="145"/>
      <c r="I126" s="145"/>
      <c r="J126" s="140"/>
      <c r="K126" s="140"/>
      <c r="L126" s="140"/>
      <c r="M126" s="140"/>
      <c r="N126" s="146"/>
      <c r="O126" s="152"/>
      <c r="P126" s="152"/>
      <c r="Q126" s="140"/>
    </row>
    <row r="127" spans="1:17" ht="53.1" customHeight="1" x14ac:dyDescent="0.3">
      <c r="A127" s="140"/>
      <c r="B127" s="151"/>
      <c r="C127" s="144"/>
      <c r="D127" s="144"/>
      <c r="E127" s="144"/>
      <c r="F127" s="144"/>
      <c r="G127" s="144"/>
      <c r="H127" s="145"/>
      <c r="I127" s="145"/>
      <c r="J127" s="140"/>
      <c r="K127" s="140"/>
      <c r="L127" s="140"/>
      <c r="M127" s="140"/>
      <c r="N127" s="146"/>
      <c r="O127" s="152"/>
      <c r="P127" s="152"/>
      <c r="Q127" s="140"/>
    </row>
    <row r="128" spans="1:17" ht="53.1" customHeight="1" x14ac:dyDescent="0.3">
      <c r="A128" s="140"/>
      <c r="B128" s="151"/>
      <c r="C128" s="144"/>
      <c r="D128" s="144"/>
      <c r="E128" s="144"/>
      <c r="F128" s="144"/>
      <c r="G128" s="144"/>
      <c r="H128" s="145"/>
      <c r="I128" s="145"/>
      <c r="J128" s="140"/>
      <c r="K128" s="140"/>
      <c r="L128" s="140"/>
      <c r="M128" s="140"/>
      <c r="N128" s="146"/>
      <c r="O128" s="152"/>
      <c r="P128" s="152"/>
      <c r="Q128" s="140"/>
    </row>
    <row r="129" spans="1:17" ht="53.1" customHeight="1" x14ac:dyDescent="0.3">
      <c r="A129" s="140"/>
      <c r="B129" s="151"/>
      <c r="C129" s="144"/>
      <c r="D129" s="144"/>
      <c r="E129" s="144"/>
      <c r="F129" s="144"/>
      <c r="G129" s="144"/>
      <c r="H129" s="145"/>
      <c r="I129" s="145"/>
      <c r="J129" s="140"/>
      <c r="K129" s="140"/>
      <c r="L129" s="140"/>
      <c r="M129" s="140"/>
      <c r="N129" s="146"/>
      <c r="O129" s="152"/>
      <c r="P129" s="152"/>
      <c r="Q129" s="140"/>
    </row>
    <row r="130" spans="1:17" ht="53.1" customHeight="1" x14ac:dyDescent="0.3">
      <c r="A130" s="140"/>
      <c r="B130" s="151"/>
      <c r="C130" s="144"/>
      <c r="D130" s="144"/>
      <c r="E130" s="144"/>
      <c r="F130" s="144"/>
      <c r="G130" s="144"/>
      <c r="H130" s="145"/>
      <c r="I130" s="145"/>
      <c r="J130" s="140"/>
      <c r="K130" s="140"/>
      <c r="L130" s="140"/>
      <c r="M130" s="140"/>
      <c r="N130" s="146"/>
      <c r="O130" s="152"/>
      <c r="P130" s="152"/>
      <c r="Q130" s="140"/>
    </row>
    <row r="131" spans="1:17" ht="53.1" customHeight="1" x14ac:dyDescent="0.3">
      <c r="A131" s="140"/>
      <c r="B131" s="151"/>
      <c r="C131" s="144"/>
      <c r="D131" s="144"/>
      <c r="E131" s="144"/>
      <c r="F131" s="144"/>
      <c r="G131" s="144"/>
      <c r="H131" s="145"/>
      <c r="I131" s="145"/>
      <c r="J131" s="140"/>
      <c r="K131" s="140"/>
      <c r="L131" s="140"/>
      <c r="M131" s="140"/>
      <c r="N131" s="146"/>
      <c r="O131" s="152"/>
      <c r="P131" s="152"/>
      <c r="Q131" s="140"/>
    </row>
    <row r="132" spans="1:17" ht="53.1" customHeight="1" x14ac:dyDescent="0.3">
      <c r="A132" s="140"/>
      <c r="B132" s="151"/>
      <c r="C132" s="144"/>
      <c r="D132" s="144"/>
      <c r="E132" s="144"/>
      <c r="F132" s="144"/>
      <c r="G132" s="144"/>
      <c r="H132" s="145"/>
      <c r="I132" s="145"/>
      <c r="J132" s="140"/>
      <c r="K132" s="140"/>
      <c r="L132" s="140"/>
      <c r="M132" s="140"/>
      <c r="N132" s="146"/>
      <c r="O132" s="152"/>
      <c r="P132" s="152"/>
      <c r="Q132" s="140"/>
    </row>
    <row r="133" spans="1:17" ht="53.1" customHeight="1" x14ac:dyDescent="0.3">
      <c r="A133" s="140"/>
      <c r="B133" s="151"/>
      <c r="C133" s="144"/>
      <c r="D133" s="144"/>
      <c r="E133" s="144"/>
      <c r="F133" s="144"/>
      <c r="G133" s="144"/>
      <c r="H133" s="145"/>
      <c r="I133" s="145"/>
      <c r="J133" s="140"/>
      <c r="K133" s="140"/>
      <c r="L133" s="140"/>
      <c r="M133" s="140"/>
      <c r="N133" s="146"/>
      <c r="O133" s="152"/>
      <c r="P133" s="152"/>
      <c r="Q133" s="140"/>
    </row>
    <row r="134" spans="1:17" ht="53.1" customHeight="1" x14ac:dyDescent="0.3">
      <c r="A134" s="140"/>
      <c r="B134" s="151"/>
      <c r="C134" s="144"/>
      <c r="D134" s="144"/>
      <c r="E134" s="144"/>
      <c r="F134" s="144"/>
      <c r="G134" s="144"/>
      <c r="H134" s="145"/>
      <c r="I134" s="145"/>
      <c r="J134" s="140"/>
      <c r="K134" s="140"/>
      <c r="L134" s="140"/>
      <c r="M134" s="140"/>
      <c r="N134" s="146"/>
      <c r="O134" s="152"/>
      <c r="P134" s="152"/>
      <c r="Q134" s="140"/>
    </row>
    <row r="135" spans="1:17" ht="53.1" customHeight="1" x14ac:dyDescent="0.3">
      <c r="A135" s="140"/>
      <c r="B135" s="151"/>
      <c r="C135" s="144"/>
      <c r="D135" s="144"/>
      <c r="E135" s="144"/>
      <c r="F135" s="144"/>
      <c r="G135" s="144"/>
      <c r="H135" s="145"/>
      <c r="I135" s="145"/>
      <c r="J135" s="140"/>
      <c r="K135" s="140"/>
      <c r="L135" s="140"/>
      <c r="M135" s="140"/>
      <c r="N135" s="146"/>
      <c r="O135" s="152"/>
      <c r="P135" s="152"/>
      <c r="Q135" s="140"/>
    </row>
    <row r="136" spans="1:17" ht="53.1" customHeight="1" x14ac:dyDescent="0.3">
      <c r="A136" s="140"/>
      <c r="B136" s="151"/>
      <c r="C136" s="144"/>
      <c r="D136" s="144"/>
      <c r="E136" s="144"/>
      <c r="F136" s="144"/>
      <c r="G136" s="144"/>
      <c r="H136" s="145"/>
      <c r="I136" s="145"/>
      <c r="J136" s="140"/>
      <c r="K136" s="140"/>
      <c r="L136" s="140"/>
      <c r="M136" s="140"/>
      <c r="N136" s="146"/>
      <c r="O136" s="152"/>
      <c r="P136" s="152"/>
      <c r="Q136" s="140"/>
    </row>
    <row r="137" spans="1:17" ht="53.1" customHeight="1" x14ac:dyDescent="0.3">
      <c r="A137" s="140"/>
      <c r="B137" s="151"/>
      <c r="C137" s="144"/>
      <c r="D137" s="144"/>
      <c r="E137" s="144"/>
      <c r="F137" s="144"/>
      <c r="G137" s="144"/>
      <c r="H137" s="145"/>
      <c r="I137" s="145"/>
      <c r="J137" s="140"/>
      <c r="K137" s="140"/>
      <c r="L137" s="140"/>
      <c r="M137" s="140"/>
      <c r="N137" s="146"/>
      <c r="O137" s="152"/>
      <c r="P137" s="152"/>
      <c r="Q137" s="140"/>
    </row>
    <row r="138" spans="1:17" ht="53.1" customHeight="1" x14ac:dyDescent="0.3">
      <c r="A138" s="140"/>
      <c r="B138" s="151"/>
      <c r="C138" s="144"/>
      <c r="D138" s="144"/>
      <c r="E138" s="144"/>
      <c r="F138" s="144"/>
      <c r="G138" s="144"/>
      <c r="H138" s="145"/>
      <c r="I138" s="145"/>
      <c r="J138" s="140"/>
      <c r="K138" s="140"/>
      <c r="L138" s="140"/>
      <c r="M138" s="140"/>
      <c r="N138" s="146"/>
      <c r="O138" s="152"/>
      <c r="P138" s="152"/>
      <c r="Q138" s="140"/>
    </row>
    <row r="139" spans="1:17" ht="53.1" customHeight="1" x14ac:dyDescent="0.3">
      <c r="A139" s="140"/>
      <c r="B139" s="151"/>
      <c r="C139" s="144"/>
      <c r="D139" s="144"/>
      <c r="E139" s="144"/>
      <c r="F139" s="144"/>
      <c r="G139" s="144"/>
      <c r="H139" s="145"/>
      <c r="I139" s="145"/>
      <c r="J139" s="140"/>
      <c r="K139" s="140"/>
      <c r="L139" s="140"/>
      <c r="M139" s="140"/>
      <c r="N139" s="146"/>
      <c r="O139" s="152"/>
      <c r="P139" s="152"/>
      <c r="Q139" s="140"/>
    </row>
    <row r="140" spans="1:17" ht="53.1" customHeight="1" x14ac:dyDescent="0.3">
      <c r="A140" s="140"/>
      <c r="B140" s="151"/>
      <c r="C140" s="144"/>
      <c r="D140" s="144"/>
      <c r="E140" s="144"/>
      <c r="F140" s="144"/>
      <c r="G140" s="144"/>
      <c r="H140" s="145"/>
      <c r="I140" s="145"/>
      <c r="J140" s="140"/>
      <c r="K140" s="140"/>
      <c r="L140" s="140"/>
      <c r="M140" s="140"/>
      <c r="N140" s="146"/>
      <c r="O140" s="152"/>
      <c r="P140" s="152"/>
      <c r="Q140" s="140"/>
    </row>
    <row r="141" spans="1:17" ht="53.1" customHeight="1" x14ac:dyDescent="0.3">
      <c r="A141" s="140"/>
      <c r="B141" s="151"/>
      <c r="C141" s="144"/>
      <c r="D141" s="144"/>
      <c r="E141" s="144"/>
      <c r="F141" s="144"/>
      <c r="G141" s="144"/>
      <c r="H141" s="145"/>
      <c r="I141" s="145"/>
      <c r="J141" s="140"/>
      <c r="K141" s="140"/>
      <c r="L141" s="140"/>
      <c r="M141" s="140"/>
      <c r="N141" s="146"/>
      <c r="O141" s="152"/>
      <c r="P141" s="152"/>
      <c r="Q141" s="140"/>
    </row>
    <row r="142" spans="1:17" ht="53.1" customHeight="1" x14ac:dyDescent="0.3">
      <c r="A142" s="140"/>
      <c r="B142" s="151"/>
      <c r="C142" s="144"/>
      <c r="D142" s="144"/>
      <c r="E142" s="144"/>
      <c r="F142" s="144"/>
      <c r="G142" s="144"/>
      <c r="H142" s="145"/>
      <c r="I142" s="145"/>
      <c r="J142" s="140"/>
      <c r="K142" s="140"/>
      <c r="L142" s="140"/>
      <c r="M142" s="140"/>
      <c r="N142" s="146"/>
      <c r="O142" s="152"/>
      <c r="P142" s="152"/>
      <c r="Q142" s="140"/>
    </row>
    <row r="143" spans="1:17" ht="53.1" customHeight="1" x14ac:dyDescent="0.3">
      <c r="A143" s="140"/>
      <c r="B143" s="151"/>
      <c r="C143" s="144"/>
      <c r="D143" s="144"/>
      <c r="E143" s="144"/>
      <c r="F143" s="144"/>
      <c r="G143" s="144"/>
      <c r="H143" s="145"/>
      <c r="I143" s="145"/>
      <c r="J143" s="140"/>
      <c r="K143" s="140"/>
      <c r="L143" s="140"/>
      <c r="M143" s="140"/>
      <c r="N143" s="146"/>
      <c r="O143" s="152"/>
      <c r="P143" s="152"/>
      <c r="Q143" s="140"/>
    </row>
    <row r="144" spans="1:17" ht="53.1" customHeight="1" x14ac:dyDescent="0.3">
      <c r="A144" s="140"/>
      <c r="B144" s="151"/>
      <c r="C144" s="144"/>
      <c r="D144" s="144"/>
      <c r="E144" s="144"/>
      <c r="F144" s="144"/>
      <c r="G144" s="144"/>
      <c r="H144" s="145"/>
      <c r="I144" s="145"/>
      <c r="J144" s="140"/>
      <c r="K144" s="140"/>
      <c r="L144" s="140"/>
      <c r="M144" s="140"/>
      <c r="N144" s="146"/>
      <c r="O144" s="152"/>
      <c r="P144" s="152"/>
      <c r="Q144" s="140"/>
    </row>
    <row r="145" spans="1:17" ht="53.1" customHeight="1" x14ac:dyDescent="0.3">
      <c r="A145" s="140"/>
      <c r="B145" s="151"/>
      <c r="C145" s="144"/>
      <c r="D145" s="144"/>
      <c r="E145" s="144"/>
      <c r="F145" s="144"/>
      <c r="G145" s="144"/>
      <c r="H145" s="145"/>
      <c r="I145" s="145"/>
      <c r="J145" s="140"/>
      <c r="K145" s="140"/>
      <c r="L145" s="140"/>
      <c r="M145" s="140"/>
      <c r="N145" s="146"/>
      <c r="O145" s="152"/>
      <c r="P145" s="152"/>
      <c r="Q145" s="140"/>
    </row>
    <row r="146" spans="1:17" ht="53.1" customHeight="1" x14ac:dyDescent="0.3">
      <c r="A146" s="140"/>
      <c r="B146" s="151"/>
      <c r="C146" s="144"/>
      <c r="D146" s="144"/>
      <c r="E146" s="144"/>
      <c r="F146" s="144"/>
      <c r="G146" s="144"/>
      <c r="H146" s="145"/>
      <c r="I146" s="145"/>
      <c r="J146" s="140"/>
      <c r="K146" s="140"/>
      <c r="L146" s="140"/>
      <c r="M146" s="140"/>
      <c r="N146" s="146"/>
      <c r="O146" s="152"/>
      <c r="P146" s="152"/>
      <c r="Q146" s="140"/>
    </row>
    <row r="147" spans="1:17" ht="53.1" customHeight="1" x14ac:dyDescent="0.3">
      <c r="A147" s="140"/>
      <c r="B147" s="151"/>
      <c r="C147" s="144"/>
      <c r="D147" s="144"/>
      <c r="E147" s="144"/>
      <c r="F147" s="144"/>
      <c r="G147" s="144"/>
      <c r="H147" s="145"/>
      <c r="I147" s="145"/>
      <c r="J147" s="140"/>
      <c r="K147" s="140"/>
      <c r="L147" s="140"/>
      <c r="M147" s="140"/>
      <c r="N147" s="146"/>
      <c r="O147" s="152"/>
      <c r="P147" s="152"/>
      <c r="Q147" s="140"/>
    </row>
    <row r="148" spans="1:17" ht="53.1" customHeight="1" x14ac:dyDescent="0.3">
      <c r="A148" s="140"/>
      <c r="B148" s="151"/>
      <c r="C148" s="144"/>
      <c r="D148" s="144"/>
      <c r="E148" s="144"/>
      <c r="F148" s="144"/>
      <c r="G148" s="144"/>
      <c r="H148" s="145"/>
      <c r="I148" s="145"/>
      <c r="J148" s="140"/>
      <c r="K148" s="140"/>
      <c r="L148" s="140"/>
      <c r="M148" s="140"/>
      <c r="N148" s="146"/>
      <c r="O148" s="152"/>
      <c r="P148" s="152"/>
      <c r="Q148" s="140"/>
    </row>
    <row r="149" spans="1:17" ht="53.1" customHeight="1" x14ac:dyDescent="0.3">
      <c r="A149" s="140"/>
      <c r="B149" s="151"/>
      <c r="C149" s="144"/>
      <c r="D149" s="144"/>
      <c r="E149" s="144"/>
      <c r="F149" s="144"/>
      <c r="G149" s="144"/>
      <c r="H149" s="145"/>
      <c r="I149" s="145"/>
      <c r="J149" s="140"/>
      <c r="K149" s="140"/>
      <c r="L149" s="140"/>
      <c r="M149" s="140"/>
      <c r="N149" s="146"/>
      <c r="O149" s="152"/>
      <c r="P149" s="152"/>
      <c r="Q149" s="140"/>
    </row>
    <row r="150" spans="1:17" ht="53.1" customHeight="1" x14ac:dyDescent="0.3">
      <c r="A150" s="140"/>
      <c r="B150" s="151"/>
      <c r="C150" s="144"/>
      <c r="D150" s="144"/>
      <c r="E150" s="144"/>
      <c r="F150" s="144"/>
      <c r="G150" s="144"/>
      <c r="H150" s="145"/>
      <c r="I150" s="145"/>
      <c r="J150" s="140"/>
      <c r="K150" s="140"/>
      <c r="L150" s="140"/>
      <c r="M150" s="140"/>
      <c r="N150" s="146"/>
      <c r="O150" s="152"/>
      <c r="P150" s="152"/>
      <c r="Q150" s="140"/>
    </row>
    <row r="151" spans="1:17" ht="53.1" customHeight="1" x14ac:dyDescent="0.3">
      <c r="A151" s="140"/>
      <c r="B151" s="151"/>
      <c r="C151" s="144"/>
      <c r="D151" s="144"/>
      <c r="E151" s="144"/>
      <c r="F151" s="144"/>
      <c r="G151" s="144"/>
      <c r="H151" s="145"/>
      <c r="I151" s="145"/>
      <c r="J151" s="140"/>
      <c r="K151" s="140"/>
      <c r="L151" s="140"/>
      <c r="M151" s="140"/>
      <c r="N151" s="146"/>
      <c r="O151" s="152"/>
      <c r="P151" s="152"/>
      <c r="Q151" s="140"/>
    </row>
    <row r="152" spans="1:17" ht="53.1" customHeight="1" x14ac:dyDescent="0.3">
      <c r="A152" s="140"/>
      <c r="B152" s="151"/>
      <c r="C152" s="144"/>
      <c r="D152" s="144"/>
      <c r="E152" s="144"/>
      <c r="F152" s="144"/>
      <c r="G152" s="144"/>
      <c r="H152" s="145"/>
      <c r="I152" s="145"/>
      <c r="J152" s="140"/>
      <c r="K152" s="140"/>
      <c r="L152" s="140"/>
      <c r="M152" s="140"/>
      <c r="N152" s="146"/>
      <c r="O152" s="152"/>
      <c r="P152" s="152"/>
      <c r="Q152" s="140"/>
    </row>
    <row r="153" spans="1:17" ht="53.1" customHeight="1" x14ac:dyDescent="0.3">
      <c r="A153" s="140"/>
      <c r="B153" s="151"/>
      <c r="C153" s="144"/>
      <c r="D153" s="144"/>
      <c r="E153" s="144"/>
      <c r="F153" s="144"/>
      <c r="G153" s="144"/>
      <c r="H153" s="145"/>
      <c r="I153" s="145"/>
      <c r="J153" s="140"/>
      <c r="K153" s="140"/>
      <c r="L153" s="140"/>
      <c r="M153" s="140"/>
      <c r="N153" s="146"/>
      <c r="O153" s="152"/>
      <c r="P153" s="152"/>
      <c r="Q153" s="140"/>
    </row>
    <row r="154" spans="1:17" ht="53.1" customHeight="1" x14ac:dyDescent="0.3">
      <c r="A154" s="140"/>
      <c r="B154" s="151"/>
      <c r="C154" s="144"/>
      <c r="D154" s="144"/>
      <c r="E154" s="144"/>
      <c r="F154" s="144"/>
      <c r="G154" s="144"/>
      <c r="H154" s="145"/>
      <c r="I154" s="145"/>
      <c r="J154" s="140"/>
      <c r="K154" s="140"/>
      <c r="L154" s="140"/>
      <c r="M154" s="140"/>
      <c r="N154" s="146"/>
      <c r="O154" s="152"/>
      <c r="P154" s="152"/>
      <c r="Q154" s="140"/>
    </row>
    <row r="155" spans="1:17" ht="53.1" customHeight="1" x14ac:dyDescent="0.3">
      <c r="A155" s="140"/>
      <c r="B155" s="151"/>
      <c r="C155" s="144"/>
      <c r="D155" s="144"/>
      <c r="E155" s="144"/>
      <c r="F155" s="144"/>
      <c r="G155" s="144"/>
      <c r="H155" s="145"/>
      <c r="I155" s="145"/>
      <c r="J155" s="140"/>
      <c r="K155" s="140"/>
      <c r="L155" s="140"/>
      <c r="M155" s="140"/>
      <c r="N155" s="146"/>
      <c r="O155" s="152"/>
      <c r="P155" s="152"/>
      <c r="Q155" s="140"/>
    </row>
    <row r="156" spans="1:17" ht="53.1" customHeight="1" x14ac:dyDescent="0.3">
      <c r="A156" s="140"/>
      <c r="B156" s="151"/>
      <c r="C156" s="144"/>
      <c r="D156" s="144"/>
      <c r="E156" s="144"/>
      <c r="F156" s="144"/>
      <c r="G156" s="144"/>
      <c r="H156" s="145"/>
      <c r="I156" s="145"/>
      <c r="J156" s="140"/>
      <c r="K156" s="140"/>
      <c r="L156" s="140"/>
      <c r="M156" s="140"/>
      <c r="N156" s="146"/>
      <c r="O156" s="152"/>
      <c r="P156" s="152"/>
      <c r="Q156" s="140"/>
    </row>
    <row r="157" spans="1:17" ht="53.1" customHeight="1" x14ac:dyDescent="0.3">
      <c r="A157" s="140"/>
      <c r="B157" s="151"/>
      <c r="C157" s="144"/>
      <c r="D157" s="144"/>
      <c r="E157" s="144"/>
      <c r="F157" s="144"/>
      <c r="G157" s="144"/>
      <c r="H157" s="145"/>
      <c r="I157" s="145"/>
      <c r="J157" s="140"/>
      <c r="K157" s="140"/>
      <c r="L157" s="140"/>
      <c r="M157" s="140"/>
      <c r="N157" s="146"/>
      <c r="O157" s="152"/>
      <c r="P157" s="152"/>
      <c r="Q157" s="140"/>
    </row>
    <row r="158" spans="1:17" ht="53.1" customHeight="1" x14ac:dyDescent="0.3">
      <c r="A158" s="140"/>
      <c r="B158" s="151"/>
      <c r="C158" s="144"/>
      <c r="D158" s="144"/>
      <c r="E158" s="144"/>
      <c r="F158" s="144"/>
      <c r="G158" s="144"/>
      <c r="H158" s="145"/>
      <c r="I158" s="145"/>
      <c r="J158" s="140"/>
      <c r="K158" s="140"/>
      <c r="L158" s="140"/>
      <c r="M158" s="140"/>
      <c r="N158" s="146"/>
      <c r="O158" s="152"/>
      <c r="P158" s="152"/>
      <c r="Q158" s="140"/>
    </row>
    <row r="159" spans="1:17" ht="53.1" customHeight="1" x14ac:dyDescent="0.3">
      <c r="A159" s="140"/>
      <c r="B159" s="151"/>
      <c r="C159" s="144"/>
      <c r="D159" s="144"/>
      <c r="E159" s="144"/>
      <c r="F159" s="144"/>
      <c r="G159" s="144"/>
      <c r="H159" s="145"/>
      <c r="I159" s="145"/>
      <c r="J159" s="140"/>
      <c r="K159" s="140"/>
      <c r="L159" s="140"/>
      <c r="M159" s="140"/>
      <c r="N159" s="146"/>
      <c r="O159" s="152"/>
      <c r="P159" s="152"/>
      <c r="Q159" s="140"/>
    </row>
    <row r="160" spans="1:17" ht="53.1" customHeight="1" x14ac:dyDescent="0.3">
      <c r="A160" s="140"/>
      <c r="B160" s="151"/>
      <c r="C160" s="144"/>
      <c r="D160" s="144"/>
      <c r="E160" s="144"/>
      <c r="F160" s="144"/>
      <c r="G160" s="144"/>
      <c r="H160" s="145"/>
      <c r="I160" s="145"/>
      <c r="J160" s="140"/>
      <c r="K160" s="140"/>
      <c r="L160" s="140"/>
      <c r="M160" s="140"/>
      <c r="N160" s="146"/>
      <c r="O160" s="152"/>
      <c r="P160" s="152"/>
      <c r="Q160" s="140"/>
    </row>
    <row r="161" spans="1:17" ht="53.1" customHeight="1" x14ac:dyDescent="0.3">
      <c r="A161" s="140"/>
      <c r="B161" s="151"/>
      <c r="C161" s="144"/>
      <c r="D161" s="144"/>
      <c r="E161" s="144"/>
      <c r="F161" s="144"/>
      <c r="G161" s="144"/>
      <c r="H161" s="145"/>
      <c r="I161" s="145"/>
      <c r="J161" s="140"/>
      <c r="K161" s="140"/>
      <c r="L161" s="140"/>
      <c r="M161" s="140"/>
      <c r="N161" s="146"/>
      <c r="O161" s="152"/>
      <c r="P161" s="152"/>
      <c r="Q161" s="140"/>
    </row>
    <row r="162" spans="1:17" ht="53.1" customHeight="1" x14ac:dyDescent="0.3">
      <c r="A162" s="140"/>
      <c r="B162" s="151"/>
      <c r="C162" s="144"/>
      <c r="D162" s="144"/>
      <c r="E162" s="144"/>
      <c r="F162" s="144"/>
      <c r="G162" s="144"/>
      <c r="H162" s="145"/>
      <c r="I162" s="145"/>
      <c r="J162" s="140"/>
      <c r="K162" s="140"/>
      <c r="L162" s="140"/>
      <c r="M162" s="140"/>
      <c r="N162" s="146"/>
      <c r="O162" s="152"/>
      <c r="P162" s="152"/>
      <c r="Q162" s="140"/>
    </row>
    <row r="163" spans="1:17" ht="53.1" customHeight="1" x14ac:dyDescent="0.3">
      <c r="A163" s="140"/>
      <c r="B163" s="151"/>
      <c r="C163" s="144"/>
      <c r="D163" s="144"/>
      <c r="E163" s="144"/>
      <c r="F163" s="144"/>
      <c r="G163" s="144"/>
      <c r="H163" s="145"/>
      <c r="I163" s="145"/>
      <c r="J163" s="140"/>
      <c r="K163" s="140"/>
      <c r="L163" s="140"/>
      <c r="M163" s="140"/>
      <c r="N163" s="146"/>
      <c r="O163" s="152"/>
      <c r="P163" s="152"/>
      <c r="Q163" s="140"/>
    </row>
    <row r="164" spans="1:17" ht="53.1" customHeight="1" x14ac:dyDescent="0.3">
      <c r="A164" s="140"/>
      <c r="B164" s="151"/>
      <c r="C164" s="144"/>
      <c r="D164" s="144"/>
      <c r="E164" s="144"/>
      <c r="F164" s="144"/>
      <c r="G164" s="144"/>
      <c r="H164" s="145"/>
      <c r="I164" s="145"/>
      <c r="J164" s="140"/>
      <c r="K164" s="140"/>
      <c r="L164" s="140"/>
      <c r="M164" s="140"/>
      <c r="N164" s="146"/>
      <c r="O164" s="152"/>
      <c r="P164" s="152"/>
      <c r="Q164" s="140"/>
    </row>
    <row r="165" spans="1:17" ht="53.1" customHeight="1" x14ac:dyDescent="0.3">
      <c r="A165" s="140"/>
      <c r="B165" s="151"/>
      <c r="C165" s="144"/>
      <c r="D165" s="144"/>
      <c r="E165" s="144"/>
      <c r="F165" s="144"/>
      <c r="G165" s="144"/>
      <c r="H165" s="145"/>
      <c r="I165" s="145"/>
      <c r="J165" s="140"/>
      <c r="K165" s="140"/>
      <c r="L165" s="140"/>
      <c r="M165" s="140"/>
      <c r="N165" s="146"/>
      <c r="O165" s="152"/>
      <c r="P165" s="152"/>
      <c r="Q165" s="140"/>
    </row>
    <row r="166" spans="1:17" ht="53.1" customHeight="1" x14ac:dyDescent="0.3">
      <c r="A166" s="140"/>
      <c r="B166" s="151"/>
      <c r="C166" s="144"/>
      <c r="D166" s="144"/>
      <c r="E166" s="144"/>
      <c r="F166" s="144"/>
      <c r="G166" s="144"/>
      <c r="H166" s="145"/>
      <c r="I166" s="145"/>
      <c r="J166" s="140"/>
      <c r="K166" s="140"/>
      <c r="L166" s="140"/>
      <c r="M166" s="140"/>
      <c r="N166" s="146"/>
      <c r="O166" s="152"/>
      <c r="P166" s="152"/>
      <c r="Q166" s="140"/>
    </row>
    <row r="167" spans="1:17" ht="53.1" customHeight="1" x14ac:dyDescent="0.3">
      <c r="A167" s="140"/>
      <c r="B167" s="151"/>
      <c r="C167" s="144"/>
      <c r="D167" s="144"/>
      <c r="E167" s="144"/>
      <c r="F167" s="144"/>
      <c r="G167" s="144"/>
      <c r="H167" s="145"/>
      <c r="I167" s="145"/>
      <c r="J167" s="140"/>
      <c r="K167" s="140"/>
      <c r="L167" s="140"/>
      <c r="M167" s="140"/>
      <c r="N167" s="146"/>
      <c r="O167" s="152"/>
      <c r="P167" s="152"/>
      <c r="Q167" s="140"/>
    </row>
    <row r="168" spans="1:17" ht="53.1" customHeight="1" x14ac:dyDescent="0.3">
      <c r="A168" s="140"/>
      <c r="B168" s="151"/>
      <c r="C168" s="144"/>
      <c r="D168" s="144"/>
      <c r="E168" s="144"/>
      <c r="F168" s="144"/>
      <c r="G168" s="144"/>
      <c r="H168" s="145"/>
      <c r="I168" s="145"/>
      <c r="J168" s="140"/>
      <c r="K168" s="140"/>
      <c r="L168" s="140"/>
      <c r="M168" s="140"/>
      <c r="N168" s="146"/>
      <c r="O168" s="152"/>
      <c r="P168" s="152"/>
      <c r="Q168" s="140"/>
    </row>
    <row r="169" spans="1:17" ht="53.1" customHeight="1" x14ac:dyDescent="0.3">
      <c r="A169" s="140"/>
      <c r="B169" s="151"/>
      <c r="C169" s="144"/>
      <c r="D169" s="144"/>
      <c r="E169" s="144"/>
      <c r="F169" s="144"/>
      <c r="G169" s="144"/>
      <c r="H169" s="145"/>
      <c r="I169" s="145"/>
      <c r="J169" s="140"/>
      <c r="K169" s="140"/>
      <c r="L169" s="140"/>
      <c r="M169" s="140"/>
      <c r="N169" s="146"/>
      <c r="O169" s="152"/>
      <c r="P169" s="152"/>
      <c r="Q169" s="140"/>
    </row>
    <row r="170" spans="1:17" ht="53.1" customHeight="1" x14ac:dyDescent="0.3">
      <c r="A170" s="140"/>
      <c r="B170" s="151"/>
      <c r="C170" s="144"/>
      <c r="D170" s="144"/>
      <c r="E170" s="144"/>
      <c r="F170" s="144"/>
      <c r="G170" s="144"/>
      <c r="H170" s="145"/>
      <c r="I170" s="145"/>
      <c r="J170" s="140"/>
      <c r="K170" s="140"/>
      <c r="L170" s="140"/>
      <c r="M170" s="140"/>
      <c r="N170" s="146"/>
      <c r="O170" s="152"/>
      <c r="P170" s="152"/>
      <c r="Q170" s="140"/>
    </row>
    <row r="171" spans="1:17" ht="53.1" customHeight="1" x14ac:dyDescent="0.3">
      <c r="A171" s="140"/>
      <c r="B171" s="151"/>
      <c r="C171" s="144"/>
      <c r="D171" s="144"/>
      <c r="E171" s="144"/>
      <c r="F171" s="144"/>
      <c r="G171" s="144"/>
      <c r="H171" s="145"/>
      <c r="I171" s="145"/>
      <c r="J171" s="140"/>
      <c r="K171" s="140"/>
      <c r="L171" s="140"/>
      <c r="M171" s="140"/>
      <c r="N171" s="146"/>
      <c r="O171" s="152"/>
      <c r="P171" s="152"/>
      <c r="Q171" s="140"/>
    </row>
    <row r="172" spans="1:17" ht="53.1" customHeight="1" x14ac:dyDescent="0.3">
      <c r="A172" s="140"/>
      <c r="B172" s="151"/>
      <c r="C172" s="144"/>
      <c r="D172" s="144"/>
      <c r="E172" s="144"/>
      <c r="F172" s="144"/>
      <c r="G172" s="144"/>
      <c r="H172" s="145"/>
      <c r="I172" s="145"/>
      <c r="J172" s="140"/>
      <c r="K172" s="140"/>
      <c r="L172" s="140"/>
      <c r="M172" s="140"/>
      <c r="N172" s="146"/>
      <c r="O172" s="152"/>
      <c r="P172" s="152"/>
      <c r="Q172" s="140"/>
    </row>
    <row r="173" spans="1:17" ht="53.1" customHeight="1" x14ac:dyDescent="0.3">
      <c r="A173" s="140"/>
      <c r="B173" s="151"/>
      <c r="C173" s="144"/>
      <c r="D173" s="144"/>
      <c r="E173" s="144"/>
      <c r="F173" s="144"/>
      <c r="G173" s="144"/>
      <c r="H173" s="145"/>
      <c r="I173" s="145"/>
      <c r="J173" s="140"/>
      <c r="K173" s="140"/>
      <c r="L173" s="140"/>
      <c r="M173" s="140"/>
      <c r="N173" s="146"/>
      <c r="O173" s="152"/>
      <c r="P173" s="152"/>
      <c r="Q173" s="140"/>
    </row>
    <row r="174" spans="1:17" ht="53.1" customHeight="1" x14ac:dyDescent="0.3">
      <c r="A174" s="140"/>
      <c r="B174" s="151"/>
      <c r="C174" s="144"/>
      <c r="D174" s="144"/>
      <c r="E174" s="144"/>
      <c r="F174" s="144"/>
      <c r="G174" s="144"/>
      <c r="H174" s="145"/>
      <c r="I174" s="145"/>
      <c r="J174" s="140"/>
      <c r="K174" s="140"/>
      <c r="L174" s="140"/>
      <c r="M174" s="140"/>
      <c r="N174" s="146"/>
      <c r="O174" s="152"/>
      <c r="P174" s="152"/>
      <c r="Q174" s="140"/>
    </row>
    <row r="175" spans="1:17" ht="53.1" customHeight="1" x14ac:dyDescent="0.3">
      <c r="A175" s="140"/>
      <c r="B175" s="151"/>
      <c r="C175" s="144"/>
      <c r="D175" s="144"/>
      <c r="E175" s="144"/>
      <c r="F175" s="144"/>
      <c r="G175" s="144"/>
      <c r="H175" s="145"/>
      <c r="I175" s="145"/>
      <c r="J175" s="140"/>
      <c r="K175" s="140"/>
      <c r="L175" s="140"/>
      <c r="M175" s="140"/>
      <c r="N175" s="146"/>
      <c r="O175" s="152"/>
      <c r="P175" s="152"/>
      <c r="Q175" s="140"/>
    </row>
    <row r="176" spans="1:17" ht="53.1" customHeight="1" x14ac:dyDescent="0.3">
      <c r="A176" s="140"/>
      <c r="B176" s="151"/>
      <c r="C176" s="144"/>
      <c r="D176" s="144"/>
      <c r="E176" s="144"/>
      <c r="F176" s="144"/>
      <c r="G176" s="144"/>
      <c r="H176" s="145"/>
      <c r="I176" s="145"/>
      <c r="J176" s="140"/>
      <c r="K176" s="140"/>
      <c r="L176" s="140"/>
      <c r="M176" s="140"/>
      <c r="N176" s="146"/>
      <c r="O176" s="152"/>
      <c r="P176" s="152"/>
      <c r="Q176" s="140"/>
    </row>
    <row r="177" spans="1:17" ht="53.1" customHeight="1" x14ac:dyDescent="0.3">
      <c r="A177" s="140"/>
      <c r="B177" s="151"/>
      <c r="C177" s="144"/>
      <c r="D177" s="144"/>
      <c r="E177" s="144"/>
      <c r="F177" s="144"/>
      <c r="G177" s="144"/>
      <c r="H177" s="145"/>
      <c r="I177" s="145"/>
      <c r="J177" s="140"/>
      <c r="K177" s="140"/>
      <c r="L177" s="140"/>
      <c r="M177" s="140"/>
      <c r="N177" s="146"/>
      <c r="O177" s="152"/>
      <c r="P177" s="152"/>
      <c r="Q177" s="140"/>
    </row>
    <row r="178" spans="1:17" ht="53.1" customHeight="1" x14ac:dyDescent="0.3">
      <c r="A178" s="140"/>
      <c r="B178" s="151"/>
      <c r="C178" s="144"/>
      <c r="D178" s="144"/>
      <c r="E178" s="144"/>
      <c r="F178" s="144"/>
      <c r="G178" s="144"/>
      <c r="H178" s="145"/>
      <c r="I178" s="145"/>
      <c r="J178" s="140"/>
      <c r="K178" s="140"/>
      <c r="L178" s="140"/>
      <c r="M178" s="140"/>
      <c r="N178" s="146"/>
      <c r="O178" s="152"/>
      <c r="P178" s="152"/>
      <c r="Q178" s="140"/>
    </row>
    <row r="179" spans="1:17" ht="53.1" customHeight="1" x14ac:dyDescent="0.3">
      <c r="A179" s="140"/>
      <c r="B179" s="151"/>
      <c r="C179" s="144"/>
      <c r="D179" s="144"/>
      <c r="E179" s="144"/>
      <c r="F179" s="144"/>
      <c r="G179" s="144"/>
      <c r="H179" s="145"/>
      <c r="I179" s="145"/>
      <c r="J179" s="140"/>
      <c r="K179" s="140"/>
      <c r="L179" s="140"/>
      <c r="M179" s="140"/>
      <c r="N179" s="146"/>
      <c r="O179" s="152"/>
      <c r="P179" s="152"/>
      <c r="Q179" s="140"/>
    </row>
    <row r="180" spans="1:17" ht="53.1" customHeight="1" x14ac:dyDescent="0.3">
      <c r="A180" s="140"/>
      <c r="B180" s="151"/>
      <c r="C180" s="144"/>
      <c r="D180" s="144"/>
      <c r="E180" s="144"/>
      <c r="F180" s="144"/>
      <c r="G180" s="144"/>
      <c r="H180" s="145"/>
      <c r="I180" s="145"/>
      <c r="J180" s="140"/>
      <c r="K180" s="140"/>
      <c r="L180" s="140"/>
      <c r="M180" s="140"/>
      <c r="N180" s="146"/>
      <c r="O180" s="152"/>
      <c r="P180" s="152"/>
      <c r="Q180" s="140"/>
    </row>
    <row r="181" spans="1:17" ht="53.1" customHeight="1" x14ac:dyDescent="0.3">
      <c r="A181" s="140"/>
      <c r="B181" s="151"/>
      <c r="C181" s="144"/>
      <c r="D181" s="144"/>
      <c r="E181" s="144"/>
      <c r="F181" s="144"/>
      <c r="G181" s="144"/>
      <c r="H181" s="145"/>
      <c r="I181" s="145"/>
      <c r="J181" s="140"/>
      <c r="K181" s="140"/>
      <c r="L181" s="140"/>
      <c r="M181" s="140"/>
      <c r="N181" s="146"/>
      <c r="O181" s="152"/>
      <c r="P181" s="152"/>
      <c r="Q181" s="140"/>
    </row>
    <row r="182" spans="1:17" ht="53.1" customHeight="1" x14ac:dyDescent="0.3">
      <c r="A182" s="140"/>
      <c r="B182" s="151"/>
      <c r="C182" s="144"/>
      <c r="D182" s="144"/>
      <c r="E182" s="144"/>
      <c r="F182" s="144"/>
      <c r="G182" s="144"/>
      <c r="H182" s="145"/>
      <c r="I182" s="145"/>
      <c r="J182" s="140"/>
      <c r="K182" s="140"/>
      <c r="L182" s="140"/>
      <c r="M182" s="140"/>
      <c r="N182" s="146"/>
      <c r="O182" s="152"/>
      <c r="P182" s="152"/>
      <c r="Q182" s="140"/>
    </row>
    <row r="183" spans="1:17" ht="53.1" customHeight="1" x14ac:dyDescent="0.3">
      <c r="A183" s="140"/>
      <c r="B183" s="151"/>
      <c r="C183" s="144"/>
      <c r="D183" s="144"/>
      <c r="E183" s="144"/>
      <c r="F183" s="144"/>
      <c r="G183" s="144"/>
      <c r="H183" s="145"/>
      <c r="I183" s="145"/>
      <c r="J183" s="140"/>
      <c r="K183" s="140"/>
      <c r="L183" s="140"/>
      <c r="M183" s="140"/>
      <c r="N183" s="146"/>
      <c r="O183" s="152"/>
      <c r="P183" s="152"/>
      <c r="Q183" s="140"/>
    </row>
    <row r="184" spans="1:17" ht="53.1" customHeight="1" x14ac:dyDescent="0.3">
      <c r="A184" s="140"/>
      <c r="B184" s="151"/>
      <c r="C184" s="144"/>
      <c r="D184" s="144"/>
      <c r="E184" s="144"/>
      <c r="F184" s="144"/>
      <c r="G184" s="144"/>
      <c r="H184" s="145"/>
      <c r="I184" s="145"/>
      <c r="J184" s="140"/>
      <c r="K184" s="140"/>
      <c r="L184" s="140"/>
      <c r="M184" s="140"/>
      <c r="N184" s="146"/>
      <c r="O184" s="152"/>
      <c r="P184" s="152"/>
      <c r="Q184" s="140"/>
    </row>
    <row r="185" spans="1:17" ht="53.1" customHeight="1" x14ac:dyDescent="0.3">
      <c r="A185" s="140"/>
      <c r="B185" s="151"/>
      <c r="C185" s="144"/>
      <c r="D185" s="144"/>
      <c r="E185" s="144"/>
      <c r="F185" s="144"/>
      <c r="G185" s="144"/>
      <c r="H185" s="145"/>
      <c r="I185" s="145"/>
      <c r="J185" s="140"/>
      <c r="K185" s="140"/>
      <c r="L185" s="140"/>
      <c r="M185" s="140"/>
      <c r="N185" s="146"/>
      <c r="O185" s="152"/>
      <c r="P185" s="152"/>
      <c r="Q185" s="140"/>
    </row>
    <row r="186" spans="1:17" ht="53.1" customHeight="1" x14ac:dyDescent="0.3">
      <c r="A186" s="140"/>
      <c r="B186" s="151"/>
      <c r="C186" s="144"/>
      <c r="D186" s="144"/>
      <c r="E186" s="144"/>
      <c r="F186" s="144"/>
      <c r="G186" s="144"/>
      <c r="H186" s="145"/>
      <c r="I186" s="145"/>
      <c r="J186" s="140"/>
      <c r="K186" s="140"/>
      <c r="L186" s="140"/>
      <c r="M186" s="140"/>
      <c r="N186" s="146"/>
      <c r="O186" s="152"/>
      <c r="P186" s="152"/>
      <c r="Q186" s="140"/>
    </row>
    <row r="187" spans="1:17" ht="53.1" customHeight="1" x14ac:dyDescent="0.3">
      <c r="A187" s="140"/>
      <c r="B187" s="151"/>
      <c r="C187" s="144"/>
      <c r="D187" s="144"/>
      <c r="E187" s="144"/>
      <c r="F187" s="144"/>
      <c r="G187" s="144"/>
      <c r="H187" s="145"/>
      <c r="I187" s="145"/>
      <c r="J187" s="140"/>
      <c r="K187" s="140"/>
      <c r="L187" s="140"/>
      <c r="M187" s="140"/>
      <c r="N187" s="146"/>
      <c r="O187" s="152"/>
      <c r="P187" s="152"/>
      <c r="Q187" s="140"/>
    </row>
    <row r="188" spans="1:17" ht="53.1" customHeight="1" x14ac:dyDescent="0.3">
      <c r="A188" s="140"/>
      <c r="B188" s="151"/>
      <c r="C188" s="144"/>
      <c r="D188" s="144"/>
      <c r="E188" s="144"/>
      <c r="F188" s="144"/>
      <c r="G188" s="144"/>
      <c r="H188" s="145"/>
      <c r="I188" s="145"/>
      <c r="J188" s="140"/>
      <c r="K188" s="140"/>
      <c r="L188" s="140"/>
      <c r="M188" s="140"/>
      <c r="N188" s="146"/>
      <c r="O188" s="152"/>
      <c r="P188" s="152"/>
      <c r="Q188" s="140"/>
    </row>
    <row r="189" spans="1:17" ht="53.1" customHeight="1" x14ac:dyDescent="0.3">
      <c r="A189" s="140"/>
      <c r="B189" s="151"/>
      <c r="C189" s="144"/>
      <c r="D189" s="144"/>
      <c r="E189" s="144"/>
      <c r="F189" s="144"/>
      <c r="G189" s="144"/>
      <c r="H189" s="145"/>
      <c r="I189" s="145"/>
      <c r="J189" s="140"/>
      <c r="K189" s="140"/>
      <c r="L189" s="140"/>
      <c r="M189" s="140"/>
      <c r="N189" s="146"/>
      <c r="O189" s="152"/>
      <c r="P189" s="152"/>
      <c r="Q189" s="140"/>
    </row>
    <row r="190" spans="1:17" ht="53.1" customHeight="1" x14ac:dyDescent="0.3">
      <c r="A190" s="140"/>
      <c r="B190" s="151"/>
      <c r="C190" s="144"/>
      <c r="D190" s="144"/>
      <c r="E190" s="144"/>
      <c r="F190" s="144"/>
      <c r="G190" s="144"/>
      <c r="H190" s="145"/>
      <c r="I190" s="145"/>
      <c r="J190" s="140"/>
      <c r="K190" s="140"/>
      <c r="L190" s="140"/>
      <c r="M190" s="140"/>
      <c r="N190" s="146"/>
      <c r="O190" s="152"/>
      <c r="P190" s="152"/>
      <c r="Q190" s="140"/>
    </row>
    <row r="191" spans="1:17" ht="53.1" customHeight="1" x14ac:dyDescent="0.3">
      <c r="A191" s="140"/>
      <c r="B191" s="151"/>
      <c r="C191" s="144"/>
      <c r="D191" s="144"/>
      <c r="E191" s="144"/>
      <c r="F191" s="144"/>
      <c r="G191" s="144"/>
      <c r="H191" s="145"/>
      <c r="I191" s="145"/>
      <c r="J191" s="140"/>
      <c r="K191" s="140"/>
      <c r="L191" s="140"/>
      <c r="M191" s="140"/>
      <c r="N191" s="146"/>
      <c r="O191" s="152"/>
      <c r="P191" s="152"/>
      <c r="Q191" s="140"/>
    </row>
    <row r="192" spans="1:17" ht="53.1" customHeight="1" x14ac:dyDescent="0.3">
      <c r="A192" s="140"/>
      <c r="B192" s="151"/>
      <c r="C192" s="144"/>
      <c r="D192" s="144"/>
      <c r="E192" s="144"/>
      <c r="F192" s="144"/>
      <c r="G192" s="144"/>
      <c r="H192" s="145"/>
      <c r="I192" s="145"/>
      <c r="J192" s="140"/>
      <c r="K192" s="140"/>
      <c r="L192" s="140"/>
      <c r="M192" s="140"/>
      <c r="N192" s="146"/>
      <c r="O192" s="152"/>
      <c r="P192" s="152"/>
      <c r="Q192" s="140"/>
    </row>
    <row r="193" spans="1:17" ht="53.1" customHeight="1" x14ac:dyDescent="0.3">
      <c r="A193" s="140"/>
      <c r="B193" s="151"/>
      <c r="C193" s="144"/>
      <c r="D193" s="144"/>
      <c r="E193" s="144"/>
      <c r="F193" s="144"/>
      <c r="G193" s="144"/>
      <c r="H193" s="145"/>
      <c r="I193" s="145"/>
      <c r="J193" s="140"/>
      <c r="K193" s="140"/>
      <c r="L193" s="140"/>
      <c r="M193" s="140"/>
      <c r="N193" s="146"/>
      <c r="O193" s="152"/>
      <c r="P193" s="152"/>
      <c r="Q193" s="140"/>
    </row>
    <row r="194" spans="1:17" ht="53.1" customHeight="1" x14ac:dyDescent="0.3">
      <c r="A194" s="140"/>
      <c r="B194" s="151"/>
      <c r="C194" s="144"/>
      <c r="D194" s="144"/>
      <c r="E194" s="144"/>
      <c r="F194" s="144"/>
      <c r="G194" s="144"/>
      <c r="H194" s="145"/>
      <c r="I194" s="145"/>
      <c r="J194" s="140"/>
      <c r="K194" s="140"/>
      <c r="L194" s="140"/>
      <c r="M194" s="140"/>
      <c r="N194" s="146"/>
      <c r="O194" s="152"/>
      <c r="P194" s="152"/>
      <c r="Q194" s="140"/>
    </row>
    <row r="195" spans="1:17" ht="53.1" customHeight="1" x14ac:dyDescent="0.3">
      <c r="A195" s="140"/>
      <c r="B195" s="151"/>
      <c r="C195" s="144"/>
      <c r="D195" s="144"/>
      <c r="E195" s="144"/>
      <c r="F195" s="144"/>
      <c r="G195" s="144"/>
      <c r="H195" s="145"/>
      <c r="I195" s="145"/>
      <c r="J195" s="140"/>
      <c r="K195" s="140"/>
      <c r="L195" s="140"/>
      <c r="M195" s="140"/>
      <c r="N195" s="146"/>
      <c r="O195" s="152"/>
      <c r="P195" s="152"/>
      <c r="Q195" s="140"/>
    </row>
    <row r="196" spans="1:17" ht="53.1" customHeight="1" x14ac:dyDescent="0.3">
      <c r="A196" s="140"/>
      <c r="B196" s="151"/>
      <c r="C196" s="144"/>
      <c r="D196" s="144"/>
      <c r="E196" s="144"/>
      <c r="F196" s="144"/>
      <c r="G196" s="144"/>
      <c r="H196" s="145"/>
      <c r="I196" s="145"/>
      <c r="J196" s="140"/>
      <c r="K196" s="140"/>
      <c r="L196" s="140"/>
      <c r="M196" s="140"/>
      <c r="N196" s="146"/>
      <c r="O196" s="152"/>
      <c r="P196" s="152"/>
      <c r="Q196" s="140"/>
    </row>
    <row r="197" spans="1:17" ht="53.1" customHeight="1" x14ac:dyDescent="0.3">
      <c r="A197" s="140"/>
      <c r="B197" s="151"/>
      <c r="C197" s="144"/>
      <c r="D197" s="144"/>
      <c r="E197" s="144"/>
      <c r="F197" s="144"/>
      <c r="G197" s="144"/>
      <c r="H197" s="145"/>
      <c r="I197" s="145"/>
      <c r="J197" s="140"/>
      <c r="K197" s="140"/>
      <c r="L197" s="140"/>
      <c r="M197" s="140"/>
      <c r="N197" s="146"/>
      <c r="O197" s="152"/>
      <c r="P197" s="152"/>
      <c r="Q197" s="140"/>
    </row>
    <row r="198" spans="1:17" ht="53.1" customHeight="1" x14ac:dyDescent="0.3">
      <c r="A198" s="140"/>
      <c r="B198" s="151"/>
      <c r="C198" s="144"/>
      <c r="D198" s="144"/>
      <c r="E198" s="144"/>
      <c r="F198" s="144"/>
      <c r="G198" s="144"/>
      <c r="H198" s="145"/>
      <c r="I198" s="145"/>
      <c r="J198" s="140"/>
      <c r="K198" s="140"/>
      <c r="L198" s="140"/>
      <c r="M198" s="140"/>
      <c r="N198" s="146"/>
      <c r="O198" s="152"/>
      <c r="P198" s="152"/>
      <c r="Q198" s="140"/>
    </row>
    <row r="199" spans="1:17" ht="53.1" customHeight="1" x14ac:dyDescent="0.3">
      <c r="A199" s="140"/>
      <c r="B199" s="151"/>
      <c r="C199" s="144"/>
      <c r="D199" s="144"/>
      <c r="E199" s="144"/>
      <c r="F199" s="144"/>
      <c r="G199" s="144"/>
      <c r="H199" s="145"/>
      <c r="I199" s="145"/>
      <c r="J199" s="140"/>
      <c r="K199" s="140"/>
      <c r="L199" s="140"/>
      <c r="M199" s="140"/>
      <c r="N199" s="146"/>
      <c r="O199" s="152"/>
      <c r="P199" s="152"/>
      <c r="Q199" s="140"/>
    </row>
    <row r="200" spans="1:17" ht="53.1" customHeight="1" x14ac:dyDescent="0.3">
      <c r="A200" s="140"/>
      <c r="B200" s="151"/>
      <c r="C200" s="144"/>
      <c r="D200" s="144"/>
      <c r="E200" s="144"/>
      <c r="F200" s="144"/>
      <c r="G200" s="144"/>
      <c r="H200" s="145"/>
      <c r="I200" s="145"/>
      <c r="J200" s="140"/>
      <c r="K200" s="140"/>
      <c r="L200" s="140"/>
      <c r="M200" s="140"/>
      <c r="N200" s="146"/>
      <c r="O200" s="152"/>
      <c r="P200" s="152"/>
      <c r="Q200" s="140"/>
    </row>
    <row r="201" spans="1:17" ht="53.1" customHeight="1" x14ac:dyDescent="0.3">
      <c r="A201" s="140"/>
      <c r="B201" s="151"/>
      <c r="C201" s="144"/>
      <c r="D201" s="144"/>
      <c r="E201" s="144"/>
      <c r="F201" s="144"/>
      <c r="G201" s="144"/>
      <c r="H201" s="145"/>
      <c r="I201" s="145"/>
      <c r="J201" s="140"/>
      <c r="K201" s="140"/>
      <c r="L201" s="140"/>
      <c r="M201" s="140"/>
      <c r="N201" s="146"/>
      <c r="O201" s="152"/>
      <c r="P201" s="152"/>
      <c r="Q201" s="140"/>
    </row>
    <row r="202" spans="1:17" ht="53.1" customHeight="1" x14ac:dyDescent="0.3">
      <c r="A202" s="140"/>
      <c r="B202" s="151"/>
      <c r="C202" s="144"/>
      <c r="D202" s="144"/>
      <c r="E202" s="144"/>
      <c r="F202" s="144"/>
      <c r="G202" s="144"/>
      <c r="H202" s="145"/>
      <c r="I202" s="145"/>
      <c r="J202" s="140"/>
      <c r="K202" s="140"/>
      <c r="L202" s="140"/>
      <c r="M202" s="140"/>
      <c r="N202" s="146"/>
      <c r="O202" s="152"/>
      <c r="P202" s="152"/>
      <c r="Q202" s="140"/>
    </row>
    <row r="203" spans="1:17" ht="53.1" customHeight="1" x14ac:dyDescent="0.3">
      <c r="A203" s="140"/>
      <c r="B203" s="151"/>
      <c r="C203" s="144"/>
      <c r="D203" s="144"/>
      <c r="E203" s="144"/>
      <c r="F203" s="144"/>
      <c r="G203" s="144"/>
      <c r="H203" s="145"/>
      <c r="I203" s="145"/>
      <c r="J203" s="140"/>
      <c r="K203" s="140"/>
      <c r="L203" s="140"/>
      <c r="M203" s="140"/>
      <c r="N203" s="146"/>
      <c r="O203" s="152"/>
      <c r="P203" s="152"/>
      <c r="Q203" s="140"/>
    </row>
    <row r="204" spans="1:17" ht="53.1" customHeight="1" x14ac:dyDescent="0.3">
      <c r="A204" s="140"/>
      <c r="B204" s="151"/>
      <c r="C204" s="144"/>
      <c r="D204" s="144"/>
      <c r="E204" s="144"/>
      <c r="F204" s="144"/>
      <c r="G204" s="144"/>
      <c r="H204" s="145"/>
      <c r="I204" s="145"/>
      <c r="J204" s="140"/>
      <c r="K204" s="140"/>
      <c r="L204" s="140"/>
      <c r="M204" s="140"/>
      <c r="N204" s="146"/>
      <c r="O204" s="152"/>
      <c r="P204" s="152"/>
      <c r="Q204" s="140"/>
    </row>
    <row r="205" spans="1:17" ht="53.1" customHeight="1" x14ac:dyDescent="0.3">
      <c r="A205" s="140"/>
      <c r="B205" s="151"/>
      <c r="C205" s="144"/>
      <c r="D205" s="144"/>
      <c r="E205" s="144"/>
      <c r="F205" s="144"/>
      <c r="G205" s="144"/>
      <c r="H205" s="145"/>
      <c r="I205" s="145"/>
      <c r="J205" s="140"/>
      <c r="K205" s="140"/>
      <c r="L205" s="140"/>
      <c r="M205" s="140"/>
      <c r="N205" s="146"/>
      <c r="O205" s="152"/>
      <c r="P205" s="152"/>
      <c r="Q205" s="140"/>
    </row>
    <row r="206" spans="1:17" ht="53.1" customHeight="1" x14ac:dyDescent="0.3">
      <c r="A206" s="140"/>
      <c r="B206" s="151"/>
      <c r="C206" s="144"/>
      <c r="D206" s="144"/>
      <c r="E206" s="144"/>
      <c r="F206" s="144"/>
      <c r="G206" s="144"/>
      <c r="H206" s="145"/>
      <c r="I206" s="145"/>
      <c r="J206" s="140"/>
      <c r="K206" s="140"/>
      <c r="L206" s="140"/>
      <c r="M206" s="140"/>
      <c r="N206" s="146"/>
      <c r="O206" s="152"/>
      <c r="P206" s="152"/>
      <c r="Q206" s="140"/>
    </row>
    <row r="207" spans="1:17" ht="53.1" customHeight="1" x14ac:dyDescent="0.3">
      <c r="A207" s="140"/>
      <c r="B207" s="151"/>
      <c r="C207" s="144"/>
      <c r="D207" s="144"/>
      <c r="E207" s="144"/>
      <c r="F207" s="144"/>
      <c r="G207" s="144"/>
      <c r="H207" s="145"/>
      <c r="I207" s="145"/>
      <c r="J207" s="140"/>
      <c r="K207" s="140"/>
      <c r="L207" s="140"/>
      <c r="M207" s="140"/>
      <c r="N207" s="146"/>
      <c r="O207" s="152"/>
      <c r="P207" s="152"/>
      <c r="Q207" s="140"/>
    </row>
    <row r="208" spans="1:17" ht="53.1" customHeight="1" x14ac:dyDescent="0.3">
      <c r="A208" s="140"/>
      <c r="B208" s="151"/>
      <c r="C208" s="144"/>
      <c r="D208" s="144"/>
      <c r="E208" s="144"/>
      <c r="F208" s="144"/>
      <c r="G208" s="144"/>
      <c r="H208" s="145"/>
      <c r="I208" s="145"/>
      <c r="J208" s="140"/>
      <c r="K208" s="140"/>
      <c r="L208" s="140"/>
      <c r="M208" s="140"/>
      <c r="N208" s="146"/>
      <c r="O208" s="152"/>
      <c r="P208" s="152"/>
      <c r="Q208" s="140"/>
    </row>
    <row r="209" spans="1:17" ht="53.1" customHeight="1" x14ac:dyDescent="0.3">
      <c r="A209" s="140"/>
      <c r="B209" s="151"/>
      <c r="C209" s="144"/>
      <c r="D209" s="144"/>
      <c r="E209" s="144"/>
      <c r="F209" s="144"/>
      <c r="G209" s="144"/>
      <c r="H209" s="145"/>
      <c r="I209" s="145"/>
      <c r="J209" s="140"/>
      <c r="K209" s="140"/>
      <c r="L209" s="140"/>
      <c r="M209" s="140"/>
      <c r="N209" s="146"/>
      <c r="O209" s="152"/>
      <c r="P209" s="152"/>
      <c r="Q209" s="140"/>
    </row>
    <row r="210" spans="1:17" ht="53.1" customHeight="1" x14ac:dyDescent="0.3">
      <c r="A210" s="140"/>
      <c r="B210" s="151"/>
      <c r="C210" s="144"/>
      <c r="D210" s="144"/>
      <c r="E210" s="144"/>
      <c r="F210" s="144"/>
      <c r="G210" s="144"/>
      <c r="H210" s="145"/>
      <c r="I210" s="145"/>
      <c r="J210" s="140"/>
      <c r="K210" s="140"/>
      <c r="L210" s="140"/>
      <c r="M210" s="140"/>
      <c r="N210" s="146"/>
      <c r="O210" s="152"/>
      <c r="P210" s="152"/>
      <c r="Q210" s="140"/>
    </row>
    <row r="211" spans="1:17" ht="53.1" customHeight="1" x14ac:dyDescent="0.3">
      <c r="A211" s="140"/>
      <c r="B211" s="151"/>
      <c r="C211" s="144"/>
      <c r="D211" s="144"/>
      <c r="E211" s="144"/>
      <c r="F211" s="144"/>
      <c r="G211" s="144"/>
      <c r="H211" s="145"/>
      <c r="I211" s="145"/>
      <c r="J211" s="140"/>
      <c r="K211" s="140"/>
      <c r="L211" s="140"/>
      <c r="M211" s="140"/>
      <c r="N211" s="146"/>
      <c r="O211" s="152"/>
      <c r="P211" s="152"/>
      <c r="Q211" s="140"/>
    </row>
    <row r="212" spans="1:17" ht="53.1" customHeight="1" x14ac:dyDescent="0.3">
      <c r="A212" s="140"/>
      <c r="B212" s="151"/>
      <c r="C212" s="144"/>
      <c r="D212" s="144"/>
      <c r="E212" s="144"/>
      <c r="F212" s="144"/>
      <c r="G212" s="144"/>
      <c r="H212" s="145"/>
      <c r="I212" s="145"/>
      <c r="J212" s="140"/>
      <c r="K212" s="140"/>
      <c r="L212" s="140"/>
      <c r="M212" s="140"/>
      <c r="N212" s="146"/>
      <c r="O212" s="152"/>
      <c r="P212" s="152"/>
      <c r="Q212" s="140"/>
    </row>
    <row r="213" spans="1:17" ht="53.1" customHeight="1" x14ac:dyDescent="0.3">
      <c r="A213" s="140"/>
      <c r="B213" s="151"/>
      <c r="C213" s="144"/>
      <c r="D213" s="144"/>
      <c r="E213" s="144"/>
      <c r="F213" s="144"/>
      <c r="G213" s="144"/>
      <c r="H213" s="145"/>
      <c r="I213" s="145"/>
      <c r="J213" s="140"/>
      <c r="K213" s="140"/>
      <c r="L213" s="140"/>
      <c r="M213" s="140"/>
      <c r="N213" s="146"/>
      <c r="O213" s="152"/>
      <c r="P213" s="152"/>
      <c r="Q213" s="140"/>
    </row>
    <row r="214" spans="1:17" ht="53.1" customHeight="1" x14ac:dyDescent="0.3">
      <c r="A214" s="140"/>
      <c r="B214" s="151"/>
      <c r="C214" s="144"/>
      <c r="D214" s="144"/>
      <c r="E214" s="144"/>
      <c r="F214" s="144"/>
      <c r="G214" s="144"/>
      <c r="H214" s="145"/>
      <c r="I214" s="145"/>
      <c r="J214" s="140"/>
      <c r="K214" s="140"/>
      <c r="L214" s="140"/>
      <c r="M214" s="140"/>
      <c r="N214" s="146"/>
      <c r="O214" s="152"/>
      <c r="P214" s="152"/>
      <c r="Q214" s="140"/>
    </row>
    <row r="215" spans="1:17" ht="53.1" customHeight="1" x14ac:dyDescent="0.3">
      <c r="A215" s="140"/>
      <c r="B215" s="151"/>
      <c r="C215" s="144"/>
      <c r="D215" s="144"/>
      <c r="E215" s="144"/>
      <c r="F215" s="144"/>
      <c r="G215" s="144"/>
      <c r="H215" s="145"/>
      <c r="I215" s="145"/>
      <c r="J215" s="140"/>
      <c r="K215" s="140"/>
      <c r="L215" s="140"/>
      <c r="M215" s="140"/>
      <c r="N215" s="146"/>
      <c r="O215" s="152"/>
      <c r="P215" s="152"/>
      <c r="Q215" s="140"/>
    </row>
    <row r="216" spans="1:17" ht="53.1" customHeight="1" x14ac:dyDescent="0.3">
      <c r="A216" s="140"/>
      <c r="B216" s="151"/>
      <c r="C216" s="144"/>
      <c r="D216" s="144"/>
      <c r="E216" s="144"/>
      <c r="F216" s="144"/>
      <c r="G216" s="144"/>
      <c r="H216" s="145"/>
      <c r="I216" s="145"/>
      <c r="J216" s="140"/>
      <c r="K216" s="140"/>
      <c r="L216" s="140"/>
      <c r="M216" s="140"/>
      <c r="N216" s="146"/>
      <c r="O216" s="152"/>
      <c r="P216" s="152"/>
      <c r="Q216" s="140"/>
    </row>
    <row r="217" spans="1:17" ht="53.1" customHeight="1" x14ac:dyDescent="0.3">
      <c r="A217" s="140"/>
      <c r="B217" s="151"/>
      <c r="C217" s="144"/>
      <c r="D217" s="144"/>
      <c r="E217" s="144"/>
      <c r="F217" s="144"/>
      <c r="G217" s="144"/>
      <c r="H217" s="145"/>
      <c r="I217" s="145"/>
      <c r="J217" s="140"/>
      <c r="K217" s="140"/>
      <c r="L217" s="140"/>
      <c r="M217" s="140"/>
      <c r="N217" s="146"/>
      <c r="O217" s="152"/>
      <c r="P217" s="152"/>
      <c r="Q217" s="140"/>
    </row>
    <row r="218" spans="1:17" ht="53.1" customHeight="1" x14ac:dyDescent="0.3">
      <c r="A218" s="140"/>
      <c r="B218" s="151"/>
      <c r="C218" s="144"/>
      <c r="D218" s="144"/>
      <c r="E218" s="144"/>
      <c r="F218" s="144"/>
      <c r="G218" s="144"/>
      <c r="H218" s="145"/>
      <c r="I218" s="145"/>
      <c r="J218" s="140"/>
      <c r="K218" s="140"/>
      <c r="L218" s="140"/>
      <c r="M218" s="140"/>
      <c r="N218" s="146"/>
      <c r="O218" s="152"/>
      <c r="P218" s="152"/>
      <c r="Q218" s="140"/>
    </row>
    <row r="219" spans="1:17" ht="53.1" customHeight="1" x14ac:dyDescent="0.3">
      <c r="A219" s="140"/>
      <c r="B219" s="151"/>
      <c r="C219" s="144"/>
      <c r="D219" s="144"/>
      <c r="E219" s="144"/>
      <c r="F219" s="144"/>
      <c r="G219" s="144"/>
      <c r="H219" s="145"/>
      <c r="I219" s="145"/>
      <c r="J219" s="140"/>
      <c r="K219" s="140"/>
      <c r="L219" s="140"/>
      <c r="M219" s="140"/>
      <c r="N219" s="146"/>
      <c r="O219" s="152"/>
      <c r="P219" s="152"/>
      <c r="Q219" s="140"/>
    </row>
    <row r="220" spans="1:17" ht="53.1" customHeight="1" x14ac:dyDescent="0.3">
      <c r="A220" s="140"/>
      <c r="B220" s="151"/>
      <c r="C220" s="144"/>
      <c r="D220" s="144"/>
      <c r="E220" s="144"/>
      <c r="F220" s="144"/>
      <c r="G220" s="144"/>
      <c r="H220" s="145"/>
      <c r="I220" s="145"/>
      <c r="J220" s="140"/>
      <c r="K220" s="140"/>
      <c r="L220" s="140"/>
      <c r="M220" s="140"/>
      <c r="N220" s="146"/>
      <c r="O220" s="152"/>
      <c r="P220" s="152"/>
      <c r="Q220" s="140"/>
    </row>
    <row r="221" spans="1:17" ht="53.1" customHeight="1" x14ac:dyDescent="0.3">
      <c r="A221" s="140"/>
      <c r="B221" s="151"/>
      <c r="C221" s="144"/>
      <c r="D221" s="144"/>
      <c r="E221" s="144"/>
      <c r="F221" s="144"/>
      <c r="G221" s="144"/>
      <c r="H221" s="145"/>
      <c r="I221" s="145"/>
      <c r="J221" s="140"/>
      <c r="K221" s="140"/>
      <c r="L221" s="140"/>
      <c r="M221" s="140"/>
      <c r="N221" s="146"/>
      <c r="O221" s="152"/>
      <c r="P221" s="152"/>
      <c r="Q221" s="140"/>
    </row>
    <row r="222" spans="1:17" ht="53.1" customHeight="1" x14ac:dyDescent="0.3">
      <c r="A222" s="140"/>
      <c r="B222" s="151"/>
      <c r="C222" s="144"/>
      <c r="D222" s="144"/>
      <c r="E222" s="144"/>
      <c r="F222" s="144"/>
      <c r="G222" s="144"/>
      <c r="H222" s="145"/>
      <c r="I222" s="145"/>
      <c r="J222" s="140"/>
      <c r="K222" s="140"/>
      <c r="L222" s="140"/>
      <c r="M222" s="140"/>
      <c r="N222" s="146"/>
      <c r="O222" s="152"/>
      <c r="P222" s="152"/>
      <c r="Q222" s="140"/>
    </row>
    <row r="223" spans="1:17" ht="53.1" customHeight="1" x14ac:dyDescent="0.3">
      <c r="A223" s="140"/>
      <c r="B223" s="151"/>
      <c r="C223" s="144"/>
      <c r="D223" s="144"/>
      <c r="E223" s="144"/>
      <c r="F223" s="144"/>
      <c r="G223" s="144"/>
      <c r="H223" s="145"/>
      <c r="I223" s="145"/>
      <c r="J223" s="140"/>
      <c r="K223" s="140"/>
      <c r="L223" s="140"/>
      <c r="M223" s="140"/>
      <c r="N223" s="146"/>
      <c r="O223" s="152"/>
      <c r="P223" s="152"/>
      <c r="Q223" s="140"/>
    </row>
    <row r="224" spans="1:17" ht="53.1" customHeight="1" x14ac:dyDescent="0.3">
      <c r="A224" s="140"/>
      <c r="B224" s="151"/>
      <c r="C224" s="144"/>
      <c r="D224" s="144"/>
      <c r="E224" s="144"/>
      <c r="F224" s="144"/>
      <c r="G224" s="144"/>
      <c r="H224" s="145"/>
      <c r="I224" s="145"/>
      <c r="J224" s="140"/>
      <c r="K224" s="140"/>
      <c r="L224" s="140"/>
      <c r="M224" s="140"/>
      <c r="N224" s="146"/>
      <c r="O224" s="152"/>
      <c r="P224" s="152"/>
      <c r="Q224" s="140"/>
    </row>
    <row r="225" spans="1:17" ht="53.1" customHeight="1" x14ac:dyDescent="0.3">
      <c r="A225" s="140"/>
      <c r="B225" s="151"/>
      <c r="C225" s="144"/>
      <c r="D225" s="144"/>
      <c r="E225" s="144"/>
      <c r="F225" s="144"/>
      <c r="G225" s="144"/>
      <c r="H225" s="145"/>
      <c r="I225" s="145"/>
      <c r="J225" s="140"/>
      <c r="K225" s="140"/>
      <c r="L225" s="140"/>
      <c r="M225" s="140"/>
      <c r="N225" s="146"/>
      <c r="O225" s="152"/>
      <c r="P225" s="152"/>
      <c r="Q225" s="140"/>
    </row>
    <row r="226" spans="1:17" ht="53.1" customHeight="1" x14ac:dyDescent="0.3">
      <c r="A226" s="140"/>
      <c r="B226" s="151"/>
      <c r="C226" s="144"/>
      <c r="D226" s="144"/>
      <c r="E226" s="144"/>
      <c r="F226" s="144"/>
      <c r="G226" s="144"/>
      <c r="H226" s="145"/>
      <c r="I226" s="145"/>
      <c r="J226" s="140"/>
      <c r="K226" s="140"/>
      <c r="L226" s="140"/>
      <c r="M226" s="140"/>
      <c r="N226" s="146"/>
      <c r="O226" s="152"/>
      <c r="P226" s="152"/>
      <c r="Q226" s="140"/>
    </row>
    <row r="227" spans="1:17" ht="53.1" customHeight="1" x14ac:dyDescent="0.3">
      <c r="A227" s="140"/>
      <c r="B227" s="151"/>
      <c r="C227" s="144"/>
      <c r="D227" s="144"/>
      <c r="E227" s="144"/>
      <c r="F227" s="144"/>
      <c r="G227" s="144"/>
      <c r="H227" s="145"/>
      <c r="I227" s="145"/>
      <c r="J227" s="140"/>
      <c r="K227" s="140"/>
      <c r="L227" s="140"/>
      <c r="M227" s="140"/>
      <c r="N227" s="146"/>
      <c r="O227" s="152"/>
      <c r="P227" s="152"/>
      <c r="Q227" s="140"/>
    </row>
    <row r="228" spans="1:17" ht="53.1" customHeight="1" x14ac:dyDescent="0.3">
      <c r="A228" s="140"/>
      <c r="B228" s="151"/>
      <c r="C228" s="144"/>
      <c r="D228" s="144"/>
      <c r="E228" s="144"/>
      <c r="F228" s="144"/>
      <c r="G228" s="144"/>
      <c r="H228" s="145"/>
      <c r="I228" s="145"/>
      <c r="J228" s="140"/>
      <c r="K228" s="140"/>
      <c r="L228" s="140"/>
      <c r="M228" s="140"/>
      <c r="N228" s="146"/>
      <c r="O228" s="152"/>
      <c r="P228" s="152"/>
      <c r="Q228" s="140"/>
    </row>
    <row r="229" spans="1:17" ht="53.1" customHeight="1" x14ac:dyDescent="0.3">
      <c r="A229" s="140"/>
      <c r="B229" s="151"/>
      <c r="C229" s="144"/>
      <c r="D229" s="144"/>
      <c r="E229" s="144"/>
      <c r="F229" s="144"/>
      <c r="G229" s="144"/>
      <c r="H229" s="145"/>
      <c r="I229" s="145"/>
      <c r="J229" s="140"/>
      <c r="K229" s="140"/>
      <c r="L229" s="140"/>
      <c r="M229" s="140"/>
      <c r="N229" s="146"/>
      <c r="O229" s="152"/>
      <c r="P229" s="152"/>
      <c r="Q229" s="140"/>
    </row>
    <row r="230" spans="1:17" ht="53.1" customHeight="1" x14ac:dyDescent="0.3">
      <c r="A230" s="140"/>
      <c r="B230" s="151"/>
      <c r="C230" s="144"/>
      <c r="D230" s="144"/>
      <c r="E230" s="144"/>
      <c r="F230" s="144"/>
      <c r="G230" s="144"/>
      <c r="H230" s="145"/>
      <c r="I230" s="145"/>
      <c r="J230" s="140"/>
      <c r="K230" s="140"/>
      <c r="L230" s="140"/>
      <c r="M230" s="140"/>
      <c r="N230" s="146"/>
      <c r="O230" s="152"/>
      <c r="P230" s="152"/>
      <c r="Q230" s="140"/>
    </row>
    <row r="231" spans="1:17" ht="53.1" customHeight="1" x14ac:dyDescent="0.3">
      <c r="A231" s="140"/>
      <c r="B231" s="151"/>
      <c r="C231" s="144"/>
      <c r="D231" s="144"/>
      <c r="E231" s="144"/>
      <c r="F231" s="144"/>
      <c r="G231" s="144"/>
      <c r="H231" s="145"/>
      <c r="I231" s="145"/>
      <c r="J231" s="140"/>
      <c r="K231" s="140"/>
      <c r="L231" s="140"/>
      <c r="M231" s="140"/>
      <c r="N231" s="146"/>
      <c r="O231" s="152"/>
      <c r="P231" s="152"/>
      <c r="Q231" s="140"/>
    </row>
    <row r="232" spans="1:17" ht="53.1" customHeight="1" x14ac:dyDescent="0.3">
      <c r="A232" s="140"/>
      <c r="B232" s="151"/>
      <c r="C232" s="144"/>
      <c r="D232" s="144"/>
      <c r="E232" s="144"/>
      <c r="F232" s="144"/>
      <c r="G232" s="144"/>
      <c r="H232" s="145"/>
      <c r="I232" s="145"/>
      <c r="J232" s="140"/>
      <c r="K232" s="140"/>
      <c r="L232" s="140"/>
      <c r="M232" s="140"/>
      <c r="N232" s="146"/>
      <c r="O232" s="152"/>
      <c r="P232" s="152"/>
      <c r="Q232" s="140"/>
    </row>
    <row r="233" spans="1:17" ht="53.1" customHeight="1" x14ac:dyDescent="0.3">
      <c r="A233" s="140"/>
      <c r="B233" s="151"/>
      <c r="C233" s="144"/>
      <c r="D233" s="144"/>
      <c r="E233" s="144"/>
      <c r="F233" s="144"/>
      <c r="G233" s="144"/>
      <c r="H233" s="145"/>
      <c r="I233" s="145"/>
      <c r="J233" s="140"/>
      <c r="K233" s="140"/>
      <c r="L233" s="140"/>
      <c r="M233" s="140"/>
      <c r="N233" s="146"/>
      <c r="O233" s="152"/>
      <c r="P233" s="152"/>
      <c r="Q233" s="140"/>
    </row>
    <row r="234" spans="1:17" ht="53.1" customHeight="1" x14ac:dyDescent="0.3">
      <c r="A234" s="140"/>
      <c r="B234" s="151"/>
      <c r="C234" s="144"/>
      <c r="D234" s="144"/>
      <c r="E234" s="144"/>
      <c r="F234" s="144"/>
      <c r="G234" s="144"/>
      <c r="H234" s="145"/>
      <c r="I234" s="145"/>
      <c r="J234" s="140"/>
      <c r="K234" s="140"/>
      <c r="L234" s="140"/>
      <c r="M234" s="140"/>
      <c r="N234" s="146"/>
      <c r="O234" s="152"/>
      <c r="P234" s="152"/>
      <c r="Q234" s="140"/>
    </row>
    <row r="235" spans="1:17" ht="53.1" customHeight="1" x14ac:dyDescent="0.3">
      <c r="A235" s="140"/>
      <c r="B235" s="151"/>
      <c r="C235" s="144"/>
      <c r="D235" s="144"/>
      <c r="E235" s="144"/>
      <c r="F235" s="144"/>
      <c r="G235" s="144"/>
      <c r="H235" s="145"/>
      <c r="I235" s="145"/>
      <c r="J235" s="140"/>
      <c r="K235" s="140"/>
      <c r="L235" s="140"/>
      <c r="M235" s="140"/>
      <c r="N235" s="146"/>
      <c r="O235" s="152"/>
      <c r="P235" s="152"/>
      <c r="Q235" s="140"/>
    </row>
    <row r="236" spans="1:17" ht="53.1" customHeight="1" x14ac:dyDescent="0.3">
      <c r="A236" s="140"/>
      <c r="B236" s="151"/>
      <c r="C236" s="144"/>
      <c r="D236" s="144"/>
      <c r="E236" s="144"/>
      <c r="F236" s="144"/>
      <c r="G236" s="144"/>
      <c r="H236" s="145"/>
      <c r="I236" s="145"/>
      <c r="J236" s="140"/>
      <c r="K236" s="140"/>
      <c r="L236" s="140"/>
      <c r="M236" s="140"/>
      <c r="N236" s="146"/>
      <c r="O236" s="152"/>
      <c r="P236" s="152"/>
      <c r="Q236" s="140"/>
    </row>
    <row r="237" spans="1:17" ht="53.1" customHeight="1" x14ac:dyDescent="0.3">
      <c r="A237" s="140"/>
      <c r="B237" s="151"/>
      <c r="C237" s="144"/>
      <c r="D237" s="144"/>
      <c r="E237" s="144"/>
      <c r="F237" s="144"/>
      <c r="G237" s="144"/>
      <c r="H237" s="145"/>
      <c r="I237" s="145"/>
      <c r="J237" s="140"/>
      <c r="K237" s="140"/>
      <c r="L237" s="140"/>
      <c r="M237" s="140"/>
      <c r="N237" s="146"/>
      <c r="O237" s="152"/>
      <c r="P237" s="152"/>
      <c r="Q237" s="140"/>
    </row>
    <row r="238" spans="1:17" ht="53.1" customHeight="1" x14ac:dyDescent="0.3">
      <c r="A238" s="140"/>
      <c r="B238" s="151"/>
      <c r="C238" s="144"/>
      <c r="D238" s="144"/>
      <c r="E238" s="144"/>
      <c r="F238" s="144"/>
      <c r="G238" s="144"/>
      <c r="H238" s="145"/>
      <c r="I238" s="145"/>
      <c r="J238" s="140"/>
      <c r="K238" s="140"/>
      <c r="L238" s="140"/>
      <c r="M238" s="140"/>
      <c r="N238" s="146"/>
      <c r="O238" s="152"/>
      <c r="P238" s="152"/>
      <c r="Q238" s="140"/>
    </row>
    <row r="239" spans="1:17" ht="53.1" customHeight="1" x14ac:dyDescent="0.3">
      <c r="A239" s="140"/>
      <c r="B239" s="151"/>
      <c r="C239" s="144"/>
      <c r="D239" s="144"/>
      <c r="E239" s="144"/>
      <c r="F239" s="144"/>
      <c r="G239" s="144"/>
      <c r="H239" s="145"/>
      <c r="I239" s="145"/>
      <c r="J239" s="140"/>
      <c r="K239" s="140"/>
      <c r="L239" s="140"/>
      <c r="M239" s="140"/>
      <c r="N239" s="146"/>
      <c r="O239" s="152"/>
      <c r="P239" s="152"/>
      <c r="Q239" s="140"/>
    </row>
    <row r="240" spans="1:17" ht="53.1" customHeight="1" x14ac:dyDescent="0.3">
      <c r="A240" s="140"/>
      <c r="B240" s="151"/>
      <c r="C240" s="144"/>
      <c r="D240" s="144"/>
      <c r="E240" s="144"/>
      <c r="F240" s="144"/>
      <c r="G240" s="144"/>
      <c r="H240" s="145"/>
      <c r="I240" s="145"/>
      <c r="J240" s="140"/>
      <c r="K240" s="140"/>
      <c r="L240" s="140"/>
      <c r="M240" s="140"/>
      <c r="N240" s="146"/>
      <c r="O240" s="152"/>
      <c r="P240" s="152"/>
      <c r="Q240" s="140"/>
    </row>
    <row r="241" spans="1:17" ht="53.1" customHeight="1" x14ac:dyDescent="0.3">
      <c r="A241" s="140"/>
      <c r="B241" s="151"/>
      <c r="C241" s="144"/>
      <c r="D241" s="144"/>
      <c r="E241" s="144"/>
      <c r="F241" s="144"/>
      <c r="G241" s="144"/>
      <c r="H241" s="145"/>
      <c r="I241" s="145"/>
      <c r="J241" s="140"/>
      <c r="K241" s="140"/>
      <c r="L241" s="140"/>
      <c r="M241" s="140"/>
      <c r="N241" s="146"/>
      <c r="O241" s="152"/>
      <c r="P241" s="152"/>
      <c r="Q241" s="140"/>
    </row>
    <row r="242" spans="1:17" ht="53.1" customHeight="1" x14ac:dyDescent="0.3">
      <c r="A242" s="140"/>
      <c r="B242" s="151"/>
      <c r="C242" s="144"/>
      <c r="D242" s="144"/>
      <c r="E242" s="144"/>
      <c r="F242" s="144"/>
      <c r="G242" s="144"/>
      <c r="H242" s="145"/>
      <c r="I242" s="145"/>
      <c r="J242" s="140"/>
      <c r="K242" s="140"/>
      <c r="L242" s="140"/>
      <c r="M242" s="140"/>
      <c r="N242" s="146"/>
      <c r="O242" s="152"/>
      <c r="P242" s="152"/>
      <c r="Q242" s="140"/>
    </row>
    <row r="243" spans="1:17" ht="53.1" customHeight="1" x14ac:dyDescent="0.3">
      <c r="A243" s="140"/>
      <c r="B243" s="151"/>
      <c r="C243" s="144"/>
      <c r="D243" s="144"/>
      <c r="E243" s="144"/>
      <c r="F243" s="144"/>
      <c r="G243" s="144"/>
      <c r="H243" s="145"/>
      <c r="I243" s="145"/>
      <c r="J243" s="140"/>
      <c r="K243" s="140"/>
      <c r="L243" s="140"/>
      <c r="M243" s="140"/>
      <c r="N243" s="146"/>
      <c r="O243" s="152"/>
      <c r="P243" s="152"/>
      <c r="Q243" s="140"/>
    </row>
  </sheetData>
  <autoFilter ref="B3:Q51" xr:uid="{00000000-0001-0000-0000-000000000000}">
    <filterColumn colId="7">
      <filters blank="1">
        <filter val="Confirmed"/>
      </filters>
    </filterColumn>
    <sortState xmlns:xlrd2="http://schemas.microsoft.com/office/spreadsheetml/2017/richdata2" ref="B4:Q38">
      <sortCondition ref="B3"/>
    </sortState>
  </autoFilter>
  <mergeCells count="4">
    <mergeCell ref="N2:P2"/>
    <mergeCell ref="Q2:R2"/>
    <mergeCell ref="Q1:R1"/>
    <mergeCell ref="L2:M2"/>
  </mergeCells>
  <phoneticPr fontId="6" type="noConversion"/>
  <dataValidations count="7">
    <dataValidation type="list" allowBlank="1" showInputMessage="1" showErrorMessage="1" sqref="N1 N15:N18 M13:M20 M39:M42 N42:N1048576 N3:N13 N20 N21:N38" xr:uid="{B8585EF0-A5AF-4A49-BA4A-78022FAC3C6F}">
      <formula1>"PCA, HCCN, Both, N/A"</formula1>
    </dataValidation>
    <dataValidation type="list" allowBlank="1" showInputMessage="1" showErrorMessage="1" sqref="I1 I52:I1048576 I15:I18 I8:I13 H42 I38 H39:H40 I43:I50 I4:I6 I20 I21:I36" xr:uid="{C098BDFA-8E66-47DE-BCF6-86C046514243}">
      <formula1>"Invited, Confirmed, In Progress"</formula1>
    </dataValidation>
    <dataValidation type="list" allowBlank="1" showInputMessage="1" showErrorMessage="1" sqref="L1 L15:L18 L21:L38 K39:K40 K42 L42:L1048576 L3:L13 L20 K13 K15:K20" xr:uid="{96BAA744-51F7-42F2-A56E-AB069F30B9D8}">
      <formula1>"Yes, No, TBD"</formula1>
    </dataValidation>
    <dataValidation type="list" allowBlank="1" showInputMessage="1" showErrorMessage="1" sqref="I3 I51" xr:uid="{ADB35543-7399-4B62-8714-AEB7D81D6D6D}">
      <formula1>"Invited, Confirmed, In Progress, Pending RSVP"</formula1>
    </dataValidation>
    <dataValidation type="list" allowBlank="1" showInputMessage="1" showErrorMessage="1" sqref="H42" xr:uid="{2D88CE05-86EB-4805-8F9B-718206315966}">
      <formula1>"Population Health"</formula1>
    </dataValidation>
    <dataValidation type="list" allowBlank="1" showInputMessage="1" showErrorMessage="1" sqref="R15:R18 Q13:Q20 Q39:Q42 R42:R1048576 R1:R13 R20 R21:R38" xr:uid="{40095855-09D7-4F03-84E1-A38E29664700}">
      <formula1>"Yes, No, Unsure"</formula1>
    </dataValidation>
    <dataValidation type="list" allowBlank="1" showInputMessage="1" showErrorMessage="1" sqref="I7 I37" xr:uid="{05780AFF-DAB9-4E81-ACE0-A75A4DC74859}">
      <formula1>"Invited, Confirmed, In Progress, Declined"</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316BC56-619B-4DED-B742-D2849F9361A8}">
          <x14:formula1>
            <xm:f>Labels!$C$2:$C$12</xm:f>
          </x14:formula1>
          <xm:sqref>H50:H1048576 H42:H46 H3:H17 H19:H20 H21:H38</xm:sqref>
        </x14:dataValidation>
        <x14:dataValidation type="list" allowBlank="1" showInputMessage="1" showErrorMessage="1" xr:uid="{6B9F33B1-9E9E-426C-A32F-0C09C46CB16B}">
          <x14:formula1>
            <xm:f>Labels!$A$2:$A$5</xm:f>
          </x14:formula1>
          <xm:sqref>F15:F18 F50:F1048576 F42:F48 F1:F13 F20 F21:F38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B430F-69E5-458F-AEF5-94768F1A4A4D}">
  <dimension ref="A1"/>
  <sheetViews>
    <sheetView workbookViewId="0"/>
  </sheetViews>
  <sheetFormatPr defaultRowHeight="14.4" x14ac:dyDescent="0.3"/>
  <sheetData>
    <row r="1" spans="1:1" x14ac:dyDescent="0.3">
      <c r="A1" t="s">
        <v>140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F4F23-9AA0-4651-9896-B949785135CF}">
  <sheetPr codeName="Sheet2"/>
  <dimension ref="A2:EE14"/>
  <sheetViews>
    <sheetView workbookViewId="0">
      <selection activeCell="G18" sqref="G18"/>
    </sheetView>
  </sheetViews>
  <sheetFormatPr defaultColWidth="9.44140625" defaultRowHeight="14.4" x14ac:dyDescent="0.3"/>
  <cols>
    <col min="1" max="1" width="13.5546875" style="1" customWidth="1"/>
    <col min="2" max="2" width="56.44140625" style="1" customWidth="1"/>
    <col min="3" max="3" width="12.44140625" style="10" customWidth="1"/>
    <col min="4" max="4" width="8.5546875" style="1" bestFit="1" customWidth="1"/>
    <col min="5" max="5" width="9" style="10" bestFit="1" customWidth="1"/>
    <col min="6" max="6" width="6.44140625" style="10" bestFit="1" customWidth="1"/>
    <col min="7" max="7" width="8.5546875" style="1" bestFit="1" customWidth="1"/>
    <col min="8" max="8" width="20.5546875" style="1" bestFit="1" customWidth="1"/>
    <col min="9" max="9" width="7.44140625" style="1" bestFit="1" customWidth="1"/>
    <col min="10" max="10" width="48" style="1" bestFit="1" customWidth="1"/>
    <col min="11" max="11" width="27.44140625" style="1" bestFit="1" customWidth="1"/>
    <col min="12" max="16384" width="9.44140625" style="1"/>
  </cols>
  <sheetData>
    <row r="2" spans="1:135" s="26" customFormat="1" ht="33.6" customHeight="1" x14ac:dyDescent="0.3">
      <c r="A2" s="287" t="s">
        <v>141</v>
      </c>
      <c r="B2" s="287"/>
      <c r="C2" s="287"/>
      <c r="D2" s="287"/>
      <c r="E2" s="287"/>
      <c r="F2" s="287"/>
      <c r="G2" s="287"/>
      <c r="H2" s="287"/>
      <c r="I2" s="287"/>
      <c r="J2" s="287"/>
      <c r="K2" s="287"/>
    </row>
    <row r="3" spans="1:135" s="28" customFormat="1" ht="36" customHeight="1" x14ac:dyDescent="0.3">
      <c r="A3" s="17" t="s">
        <v>142</v>
      </c>
      <c r="B3" s="17" t="s">
        <v>143</v>
      </c>
      <c r="C3" s="30" t="s">
        <v>16</v>
      </c>
      <c r="D3" s="17" t="s">
        <v>144</v>
      </c>
      <c r="E3" s="29" t="s">
        <v>17</v>
      </c>
      <c r="F3" s="30" t="s">
        <v>145</v>
      </c>
      <c r="G3" s="17" t="s">
        <v>146</v>
      </c>
      <c r="H3" s="17" t="s">
        <v>147</v>
      </c>
      <c r="I3" s="17" t="s">
        <v>148</v>
      </c>
      <c r="J3" s="17" t="s">
        <v>149</v>
      </c>
      <c r="K3" s="17" t="s">
        <v>150</v>
      </c>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row>
    <row r="4" spans="1:135" s="26" customFormat="1" ht="35.1" customHeight="1" x14ac:dyDescent="0.3">
      <c r="A4" s="16" t="s">
        <v>151</v>
      </c>
      <c r="B4" s="15" t="s">
        <v>152</v>
      </c>
      <c r="C4" s="32" t="s">
        <v>29</v>
      </c>
      <c r="D4" s="16"/>
      <c r="E4" s="31"/>
      <c r="F4" s="31">
        <f t="shared" ref="F4" si="0">(2022-E4)</f>
        <v>2022</v>
      </c>
      <c r="G4" s="16"/>
      <c r="H4" s="16"/>
      <c r="I4" s="18"/>
      <c r="J4" s="16" t="s">
        <v>153</v>
      </c>
      <c r="K4" s="16"/>
    </row>
    <row r="5" spans="1:135" s="26" customFormat="1" ht="28.8" x14ac:dyDescent="0.3">
      <c r="A5" s="16" t="s">
        <v>151</v>
      </c>
      <c r="B5" s="15" t="s">
        <v>154</v>
      </c>
      <c r="C5" s="32" t="s">
        <v>29</v>
      </c>
      <c r="D5" s="16"/>
      <c r="E5" s="31">
        <v>1982</v>
      </c>
      <c r="F5" s="31">
        <f>2023-E5</f>
        <v>41</v>
      </c>
      <c r="G5" s="16"/>
      <c r="H5" s="16"/>
      <c r="I5" s="18"/>
      <c r="J5" s="16" t="s">
        <v>153</v>
      </c>
      <c r="K5" s="16"/>
    </row>
    <row r="6" spans="1:135" s="26" customFormat="1" ht="28.8" x14ac:dyDescent="0.3">
      <c r="A6" s="16" t="s">
        <v>151</v>
      </c>
      <c r="B6" s="15" t="s">
        <v>155</v>
      </c>
      <c r="C6" s="32" t="s">
        <v>29</v>
      </c>
      <c r="D6" s="16"/>
      <c r="E6" s="31">
        <v>1989</v>
      </c>
      <c r="F6" s="31">
        <f t="shared" ref="F6:F14" si="1">2023-E6</f>
        <v>34</v>
      </c>
      <c r="G6" s="16"/>
      <c r="H6" s="16"/>
      <c r="I6" s="18"/>
      <c r="J6" s="16" t="s">
        <v>153</v>
      </c>
      <c r="K6" s="16"/>
    </row>
    <row r="7" spans="1:135" s="26" customFormat="1" ht="28.8" x14ac:dyDescent="0.3">
      <c r="A7" s="16" t="s">
        <v>151</v>
      </c>
      <c r="B7" s="15" t="s">
        <v>156</v>
      </c>
      <c r="C7" s="32" t="s">
        <v>29</v>
      </c>
      <c r="D7" s="16"/>
      <c r="E7" s="31">
        <v>1996</v>
      </c>
      <c r="F7" s="31">
        <f t="shared" si="1"/>
        <v>27</v>
      </c>
      <c r="G7" s="16"/>
      <c r="H7" s="16"/>
      <c r="I7" s="18"/>
      <c r="J7" s="16" t="s">
        <v>153</v>
      </c>
      <c r="K7" s="16"/>
    </row>
    <row r="8" spans="1:135" s="26" customFormat="1" ht="28.8" x14ac:dyDescent="0.3">
      <c r="A8" s="16" t="s">
        <v>151</v>
      </c>
      <c r="B8" s="15" t="s">
        <v>157</v>
      </c>
      <c r="C8" s="32" t="s">
        <v>29</v>
      </c>
      <c r="D8" s="16"/>
      <c r="E8" s="31">
        <v>1972</v>
      </c>
      <c r="F8" s="31">
        <f t="shared" si="1"/>
        <v>51</v>
      </c>
      <c r="G8" s="16"/>
      <c r="H8" s="16"/>
      <c r="I8" s="18"/>
      <c r="J8" s="16" t="s">
        <v>153</v>
      </c>
      <c r="K8" s="16"/>
    </row>
    <row r="9" spans="1:135" s="26" customFormat="1" ht="28.8" x14ac:dyDescent="0.3">
      <c r="A9" s="16" t="s">
        <v>151</v>
      </c>
      <c r="B9" s="15" t="s">
        <v>158</v>
      </c>
      <c r="C9" s="32" t="s">
        <v>29</v>
      </c>
      <c r="D9" s="16"/>
      <c r="E9" s="35">
        <v>1985</v>
      </c>
      <c r="F9" s="31">
        <f t="shared" si="1"/>
        <v>38</v>
      </c>
      <c r="G9" s="16"/>
      <c r="H9" s="16"/>
      <c r="I9" s="18"/>
      <c r="J9" s="16" t="s">
        <v>153</v>
      </c>
      <c r="K9" s="16"/>
    </row>
    <row r="10" spans="1:135" s="26" customFormat="1" ht="28.8" x14ac:dyDescent="0.3">
      <c r="A10" s="16" t="s">
        <v>151</v>
      </c>
      <c r="B10" s="20" t="s">
        <v>159</v>
      </c>
      <c r="C10" s="33" t="s">
        <v>29</v>
      </c>
      <c r="D10" s="16"/>
      <c r="E10" s="35">
        <v>1984</v>
      </c>
      <c r="F10" s="31">
        <f t="shared" si="1"/>
        <v>39</v>
      </c>
      <c r="G10" s="12"/>
      <c r="H10" s="22"/>
      <c r="I10" s="23"/>
      <c r="J10" s="16" t="s">
        <v>153</v>
      </c>
      <c r="K10" s="16"/>
    </row>
    <row r="11" spans="1:135" s="26" customFormat="1" ht="28.8" x14ac:dyDescent="0.3">
      <c r="A11" s="16" t="s">
        <v>151</v>
      </c>
      <c r="B11" s="15" t="s">
        <v>160</v>
      </c>
      <c r="C11" s="32" t="s">
        <v>161</v>
      </c>
      <c r="D11" s="16"/>
      <c r="E11" s="35">
        <v>2000</v>
      </c>
      <c r="F11" s="31">
        <f t="shared" si="1"/>
        <v>23</v>
      </c>
      <c r="G11" s="15"/>
      <c r="H11" s="16"/>
      <c r="I11" s="18"/>
      <c r="J11" s="16" t="s">
        <v>153</v>
      </c>
      <c r="K11" s="16"/>
    </row>
    <row r="12" spans="1:135" s="26" customFormat="1" ht="28.8" x14ac:dyDescent="0.3">
      <c r="A12" s="36" t="s">
        <v>151</v>
      </c>
      <c r="B12" s="37" t="s">
        <v>162</v>
      </c>
      <c r="C12" s="38" t="s">
        <v>49</v>
      </c>
      <c r="D12" s="36"/>
      <c r="E12" s="39">
        <v>1983</v>
      </c>
      <c r="F12" s="40">
        <f t="shared" si="1"/>
        <v>40</v>
      </c>
      <c r="G12" s="37"/>
      <c r="H12" s="41"/>
      <c r="I12" s="42"/>
      <c r="J12" s="36" t="s">
        <v>153</v>
      </c>
      <c r="K12" s="36"/>
    </row>
    <row r="13" spans="1:135" s="26" customFormat="1" ht="24.6" customHeight="1" x14ac:dyDescent="0.3">
      <c r="A13" s="16" t="s">
        <v>151</v>
      </c>
      <c r="B13" s="12" t="s">
        <v>163</v>
      </c>
      <c r="C13" s="34" t="s">
        <v>49</v>
      </c>
      <c r="D13" s="16"/>
      <c r="E13" s="31">
        <v>1982</v>
      </c>
      <c r="F13" s="31">
        <f t="shared" si="1"/>
        <v>41</v>
      </c>
      <c r="G13" s="12"/>
      <c r="H13" s="24"/>
      <c r="I13" s="25"/>
      <c r="J13" s="16" t="s">
        <v>153</v>
      </c>
      <c r="K13" s="16"/>
    </row>
    <row r="14" spans="1:135" s="26" customFormat="1" ht="28.8" x14ac:dyDescent="0.3">
      <c r="A14" s="16" t="s">
        <v>151</v>
      </c>
      <c r="B14" s="12" t="s">
        <v>164</v>
      </c>
      <c r="C14" s="34" t="s">
        <v>49</v>
      </c>
      <c r="D14" s="16"/>
      <c r="E14" s="31">
        <v>1988</v>
      </c>
      <c r="F14" s="31">
        <f t="shared" si="1"/>
        <v>35</v>
      </c>
      <c r="G14" s="12"/>
      <c r="H14" s="24"/>
      <c r="I14" s="25"/>
      <c r="J14" s="16" t="s">
        <v>153</v>
      </c>
      <c r="K14" s="16"/>
    </row>
  </sheetData>
  <mergeCells count="1">
    <mergeCell ref="A2:K2"/>
  </mergeCells>
  <conditionalFormatting sqref="F4:F14">
    <cfRule type="cellIs" dxfId="1" priority="3" operator="between">
      <formula>"""5"""</formula>
      <formula>"""5"""</formula>
    </cfRule>
    <cfRule type="cellIs" dxfId="0" priority="4" operator="between">
      <formula>"0"</formula>
      <formula>"0"</formula>
    </cfRule>
  </conditionalFormatting>
  <hyperlinks>
    <hyperlink ref="B5" r:id="rId1" xr:uid="{CBFDAB7B-04BD-40F4-B0A9-93BD42A4AA72}"/>
    <hyperlink ref="B6" r:id="rId2" xr:uid="{D07E1087-23C6-4B98-A245-07F072911809}"/>
    <hyperlink ref="B7" r:id="rId3" xr:uid="{54DD60A9-B1B1-4A51-B619-53FD58F28370}"/>
    <hyperlink ref="B4" r:id="rId4" xr:uid="{C4123F53-7390-43D2-8750-1E53D840326E}"/>
    <hyperlink ref="B8" r:id="rId5" xr:uid="{AB03650F-0E37-4C0D-A877-D2A0C8C132C3}"/>
    <hyperlink ref="B9" r:id="rId6" xr:uid="{18CC2AFD-5831-47DF-97A1-FFD8A4333400}"/>
    <hyperlink ref="B10" r:id="rId7" xr:uid="{A0E480FD-E919-4909-9ACF-B7E3D162840C}"/>
    <hyperlink ref="B11" r:id="rId8" xr:uid="{4C71E70C-C62E-450F-A74A-132DAB49EB56}"/>
    <hyperlink ref="B12" r:id="rId9" xr:uid="{710B0925-7342-4A9A-9A24-04545761D388}"/>
    <hyperlink ref="B13" r:id="rId10" xr:uid="{FD2B07AC-65B1-4B3D-ABE5-B59B804A874E}"/>
    <hyperlink ref="B14" r:id="rId11" display="Iowa Primary Care Association" xr:uid="{C71C7175-973A-4773-925B-A5A0405EE04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DA03E-6815-404C-AE10-F5EE303106AC}">
  <sheetPr codeName="Sheet3"/>
  <dimension ref="A1:S184"/>
  <sheetViews>
    <sheetView topLeftCell="A119" workbookViewId="0">
      <selection activeCell="A124" sqref="A124:XFD127"/>
    </sheetView>
  </sheetViews>
  <sheetFormatPr defaultColWidth="30" defaultRowHeight="14.4" x14ac:dyDescent="0.3"/>
  <cols>
    <col min="1" max="1" width="30" style="1"/>
    <col min="2" max="2" width="64.5546875" style="1" customWidth="1"/>
    <col min="3" max="3" width="31.5546875" style="1" customWidth="1"/>
    <col min="4" max="8" width="30" style="1"/>
    <col min="9" max="9" width="30" style="2"/>
    <col min="10" max="16384" width="30" style="1"/>
  </cols>
  <sheetData>
    <row r="1" spans="1:19" s="59" customFormat="1" ht="53.1" customHeight="1" x14ac:dyDescent="0.3">
      <c r="A1" s="55" t="s">
        <v>5</v>
      </c>
      <c r="B1" s="56" t="s">
        <v>6</v>
      </c>
      <c r="C1" s="56" t="s">
        <v>7</v>
      </c>
      <c r="D1" s="56" t="s">
        <v>8</v>
      </c>
      <c r="E1" s="56" t="s">
        <v>9</v>
      </c>
      <c r="F1" s="56" t="s">
        <v>4</v>
      </c>
      <c r="G1" s="56" t="s">
        <v>10</v>
      </c>
      <c r="H1" s="56" t="s">
        <v>165</v>
      </c>
      <c r="I1" s="56" t="s">
        <v>166</v>
      </c>
      <c r="J1" s="56" t="s">
        <v>11</v>
      </c>
      <c r="K1" s="56" t="s">
        <v>12</v>
      </c>
      <c r="L1" s="56" t="s">
        <v>167</v>
      </c>
      <c r="M1" s="56" t="s">
        <v>168</v>
      </c>
      <c r="N1" s="57" t="s">
        <v>16</v>
      </c>
      <c r="O1" s="57" t="s">
        <v>17</v>
      </c>
      <c r="P1" s="57" t="s">
        <v>18</v>
      </c>
      <c r="Q1" s="58" t="s">
        <v>19</v>
      </c>
    </row>
    <row r="2" spans="1:19" s="5" customFormat="1" ht="53.1" customHeight="1" x14ac:dyDescent="0.3">
      <c r="A2" s="3">
        <v>45138</v>
      </c>
      <c r="B2" s="4" t="s">
        <v>169</v>
      </c>
      <c r="C2" s="4"/>
      <c r="D2" s="5" t="s">
        <v>98</v>
      </c>
      <c r="E2" s="4" t="s">
        <v>170</v>
      </c>
      <c r="F2" s="5" t="s">
        <v>171</v>
      </c>
      <c r="G2" s="9" t="s">
        <v>42</v>
      </c>
      <c r="H2" s="9"/>
      <c r="I2" s="9" t="s">
        <v>42</v>
      </c>
      <c r="J2" s="9"/>
      <c r="K2" s="4" t="s">
        <v>172</v>
      </c>
      <c r="M2" s="5" t="s">
        <v>173</v>
      </c>
      <c r="N2" s="8" t="s">
        <v>81</v>
      </c>
      <c r="O2" s="7"/>
      <c r="P2" s="7"/>
    </row>
    <row r="3" spans="1:19" s="5" customFormat="1" ht="47.1" customHeight="1" x14ac:dyDescent="0.3">
      <c r="A3" s="3">
        <v>45138</v>
      </c>
      <c r="B3" s="4" t="s">
        <v>174</v>
      </c>
      <c r="D3" s="4"/>
      <c r="E3" s="4" t="s">
        <v>175</v>
      </c>
      <c r="F3" s="5" t="s">
        <v>176</v>
      </c>
      <c r="I3" s="4"/>
      <c r="K3" s="4" t="s">
        <v>177</v>
      </c>
      <c r="Q3" s="4" t="s">
        <v>178</v>
      </c>
    </row>
    <row r="4" spans="1:19" s="5" customFormat="1" ht="86.4" x14ac:dyDescent="0.3">
      <c r="A4" s="3">
        <v>45125</v>
      </c>
      <c r="B4" s="4" t="s">
        <v>179</v>
      </c>
      <c r="F4" s="5" t="s">
        <v>180</v>
      </c>
      <c r="I4" s="4"/>
      <c r="K4" s="4" t="s">
        <v>181</v>
      </c>
    </row>
    <row r="5" spans="1:19" s="5" customFormat="1" ht="158.4" x14ac:dyDescent="0.3">
      <c r="A5" s="3">
        <v>45120</v>
      </c>
      <c r="B5" s="4" t="s">
        <v>182</v>
      </c>
      <c r="E5" s="4" t="s">
        <v>183</v>
      </c>
      <c r="F5" s="5" t="s">
        <v>184</v>
      </c>
      <c r="I5" s="4"/>
      <c r="K5" s="4" t="s">
        <v>185</v>
      </c>
    </row>
    <row r="6" spans="1:19" s="5" customFormat="1" ht="72" x14ac:dyDescent="0.3">
      <c r="A6" s="3">
        <v>45119</v>
      </c>
      <c r="B6" s="4" t="s">
        <v>186</v>
      </c>
      <c r="E6" s="4" t="s">
        <v>187</v>
      </c>
      <c r="F6" s="4" t="s">
        <v>188</v>
      </c>
      <c r="I6" s="4"/>
      <c r="K6" s="4" t="s">
        <v>189</v>
      </c>
      <c r="Q6" s="4" t="s">
        <v>190</v>
      </c>
    </row>
    <row r="7" spans="1:19" ht="316.8" x14ac:dyDescent="0.3">
      <c r="A7" s="3">
        <v>45145</v>
      </c>
      <c r="B7" s="12" t="s">
        <v>191</v>
      </c>
      <c r="C7" s="11" t="s">
        <v>192</v>
      </c>
      <c r="D7" s="5" t="s">
        <v>40</v>
      </c>
      <c r="E7" s="4" t="s">
        <v>183</v>
      </c>
      <c r="F7" s="5" t="s">
        <v>193</v>
      </c>
      <c r="G7" s="9" t="s">
        <v>194</v>
      </c>
      <c r="H7" s="9"/>
      <c r="I7" s="9"/>
      <c r="J7" s="9"/>
      <c r="K7" s="4" t="s">
        <v>195</v>
      </c>
      <c r="L7" s="4" t="s">
        <v>196</v>
      </c>
      <c r="M7" s="61"/>
      <c r="N7" s="61"/>
      <c r="O7" s="8" t="s">
        <v>81</v>
      </c>
      <c r="P7" s="45"/>
      <c r="Q7" s="62"/>
      <c r="R7" s="66"/>
      <c r="S7" s="66"/>
    </row>
    <row r="8" spans="1:19" ht="53.1" customHeight="1" x14ac:dyDescent="0.3">
      <c r="A8" s="3" t="s">
        <v>197</v>
      </c>
      <c r="B8" s="13" t="s">
        <v>198</v>
      </c>
      <c r="C8" s="15" t="s">
        <v>199</v>
      </c>
      <c r="D8" s="4" t="s">
        <v>40</v>
      </c>
      <c r="E8" s="4" t="s">
        <v>200</v>
      </c>
      <c r="F8" s="43"/>
      <c r="G8" s="9"/>
      <c r="H8" s="9"/>
      <c r="I8" s="9"/>
      <c r="J8" s="9"/>
      <c r="K8" s="5" t="s">
        <v>201</v>
      </c>
      <c r="L8" s="5"/>
      <c r="M8" s="5"/>
      <c r="N8" s="5"/>
      <c r="O8" s="8" t="s">
        <v>49</v>
      </c>
      <c r="P8" s="7">
        <v>1971</v>
      </c>
      <c r="Q8" s="63">
        <f>2023-P8</f>
        <v>52</v>
      </c>
      <c r="R8" s="5"/>
      <c r="S8" s="5"/>
    </row>
    <row r="9" spans="1:19" ht="53.1" customHeight="1" x14ac:dyDescent="0.3">
      <c r="A9" s="3" t="s">
        <v>202</v>
      </c>
      <c r="B9" s="49" t="s">
        <v>203</v>
      </c>
      <c r="C9" s="15" t="s">
        <v>47</v>
      </c>
      <c r="D9" s="4" t="s">
        <v>40</v>
      </c>
      <c r="E9" s="4" t="s">
        <v>48</v>
      </c>
      <c r="F9" s="43"/>
      <c r="G9" s="9"/>
      <c r="H9" s="9"/>
      <c r="I9" s="9"/>
      <c r="J9" s="9"/>
      <c r="K9" s="5"/>
      <c r="L9" s="5"/>
      <c r="M9" s="5"/>
      <c r="N9" s="5"/>
      <c r="O9" s="8" t="s">
        <v>49</v>
      </c>
      <c r="P9" s="7">
        <v>1978</v>
      </c>
      <c r="Q9" s="63">
        <f>2023-P9</f>
        <v>45</v>
      </c>
      <c r="R9" s="5"/>
      <c r="S9" s="5"/>
    </row>
    <row r="10" spans="1:19" ht="53.1" customHeight="1" x14ac:dyDescent="0.3">
      <c r="A10" s="3" t="s">
        <v>204</v>
      </c>
      <c r="B10" s="14" t="s">
        <v>205</v>
      </c>
      <c r="C10" s="15" t="s">
        <v>206</v>
      </c>
      <c r="D10" s="4" t="s">
        <v>40</v>
      </c>
      <c r="E10" s="4" t="s">
        <v>207</v>
      </c>
      <c r="F10" s="5" t="s">
        <v>208</v>
      </c>
      <c r="G10" s="9" t="s">
        <v>27</v>
      </c>
      <c r="H10" s="9"/>
      <c r="I10" s="9"/>
      <c r="J10" s="9" t="s">
        <v>61</v>
      </c>
      <c r="K10" s="5"/>
      <c r="L10" s="5"/>
      <c r="M10" s="5"/>
      <c r="N10" s="5"/>
      <c r="O10" s="8" t="s">
        <v>49</v>
      </c>
      <c r="P10" s="7">
        <v>1984</v>
      </c>
      <c r="Q10" s="63">
        <f>2023-P10</f>
        <v>39</v>
      </c>
      <c r="R10" s="5"/>
      <c r="S10" s="5"/>
    </row>
    <row r="11" spans="1:19" ht="59.1" customHeight="1" x14ac:dyDescent="0.3">
      <c r="A11" s="3">
        <v>45157</v>
      </c>
      <c r="B11" s="4" t="s">
        <v>209</v>
      </c>
      <c r="C11" s="11" t="s">
        <v>210</v>
      </c>
      <c r="D11" s="5" t="s">
        <v>98</v>
      </c>
      <c r="E11" s="67"/>
      <c r="F11" s="5" t="s">
        <v>211</v>
      </c>
      <c r="G11" s="9" t="s">
        <v>212</v>
      </c>
      <c r="H11" s="9"/>
      <c r="I11" s="9"/>
      <c r="J11" s="9"/>
      <c r="K11" s="4" t="s">
        <v>213</v>
      </c>
      <c r="L11" s="4" t="s">
        <v>214</v>
      </c>
      <c r="M11" s="4"/>
      <c r="N11" s="4"/>
      <c r="O11" s="8" t="s">
        <v>81</v>
      </c>
      <c r="P11" s="8"/>
      <c r="Q11" s="64"/>
      <c r="R11" s="4" t="s">
        <v>81</v>
      </c>
      <c r="S11" s="4"/>
    </row>
    <row r="12" spans="1:19" ht="39" customHeight="1" x14ac:dyDescent="0.3">
      <c r="A12" s="3">
        <v>45160</v>
      </c>
      <c r="B12" s="4" t="s">
        <v>215</v>
      </c>
      <c r="C12" s="11" t="s">
        <v>216</v>
      </c>
      <c r="D12" s="4" t="s">
        <v>40</v>
      </c>
      <c r="E12" s="4"/>
      <c r="F12" s="5" t="s">
        <v>176</v>
      </c>
      <c r="G12" s="9" t="s">
        <v>60</v>
      </c>
      <c r="H12" s="9"/>
      <c r="I12" s="9"/>
      <c r="J12" s="9"/>
      <c r="K12" s="5"/>
      <c r="L12" s="5"/>
      <c r="M12" s="5"/>
      <c r="N12" s="5"/>
      <c r="O12" s="8" t="s">
        <v>81</v>
      </c>
      <c r="P12" s="7"/>
      <c r="Q12" s="63"/>
      <c r="R12" s="5"/>
      <c r="S12" s="5"/>
    </row>
    <row r="13" spans="1:19" ht="53.1" customHeight="1" x14ac:dyDescent="0.3">
      <c r="A13" s="3" t="s">
        <v>217</v>
      </c>
      <c r="B13" s="47" t="s">
        <v>218</v>
      </c>
      <c r="C13" s="4" t="s">
        <v>79</v>
      </c>
      <c r="D13" s="4" t="s">
        <v>40</v>
      </c>
      <c r="E13" s="4" t="s">
        <v>219</v>
      </c>
      <c r="F13" s="43"/>
      <c r="G13" s="9"/>
      <c r="H13" s="9"/>
      <c r="I13" s="9"/>
      <c r="J13" s="9"/>
      <c r="K13" s="5"/>
      <c r="L13" s="5"/>
      <c r="M13" s="5"/>
      <c r="N13" s="5"/>
      <c r="O13" s="8" t="s">
        <v>81</v>
      </c>
      <c r="P13" s="7">
        <v>1971</v>
      </c>
      <c r="Q13" s="63">
        <f>2023-P13</f>
        <v>52</v>
      </c>
      <c r="R13" s="5"/>
      <c r="S13" s="5"/>
    </row>
    <row r="14" spans="1:19" ht="53.1" customHeight="1" x14ac:dyDescent="0.3">
      <c r="A14" s="3">
        <v>45175</v>
      </c>
      <c r="B14" s="47" t="s">
        <v>220</v>
      </c>
      <c r="C14" s="4" t="s">
        <v>221</v>
      </c>
      <c r="D14" s="4" t="s">
        <v>98</v>
      </c>
      <c r="E14" s="70"/>
      <c r="F14" s="5" t="s">
        <v>50</v>
      </c>
      <c r="G14" s="9" t="s">
        <v>27</v>
      </c>
      <c r="H14" s="9"/>
      <c r="I14" s="9"/>
      <c r="J14" s="9"/>
      <c r="K14" s="5"/>
      <c r="L14" s="5"/>
      <c r="M14" s="5"/>
      <c r="N14" s="5"/>
      <c r="O14" s="8"/>
      <c r="P14" s="7"/>
      <c r="Q14" s="63"/>
      <c r="R14" s="5"/>
      <c r="S14" s="5"/>
    </row>
    <row r="15" spans="1:19" ht="53.1" customHeight="1" x14ac:dyDescent="0.3">
      <c r="A15" s="3" t="s">
        <v>222</v>
      </c>
      <c r="B15" s="13" t="s">
        <v>223</v>
      </c>
      <c r="C15" s="13" t="s">
        <v>224</v>
      </c>
      <c r="D15" s="4" t="s">
        <v>40</v>
      </c>
      <c r="E15" s="4" t="s">
        <v>225</v>
      </c>
      <c r="F15" s="43"/>
      <c r="G15" s="9"/>
      <c r="H15" s="9"/>
      <c r="I15" s="9"/>
      <c r="J15" s="9"/>
      <c r="K15" s="5"/>
      <c r="L15" s="5"/>
      <c r="M15" s="5"/>
      <c r="N15" s="5"/>
      <c r="O15" s="8" t="s">
        <v>29</v>
      </c>
      <c r="P15" s="7">
        <v>1993</v>
      </c>
      <c r="Q15" s="63">
        <f>2023-P15</f>
        <v>30</v>
      </c>
      <c r="R15" s="5"/>
      <c r="S15" s="5"/>
    </row>
    <row r="16" spans="1:19" ht="53.1" customHeight="1" x14ac:dyDescent="0.3">
      <c r="A16" s="3" t="s">
        <v>222</v>
      </c>
      <c r="B16" s="15" t="s">
        <v>226</v>
      </c>
      <c r="C16" s="15" t="s">
        <v>227</v>
      </c>
      <c r="D16" s="4" t="s">
        <v>40</v>
      </c>
      <c r="E16" s="4" t="s">
        <v>228</v>
      </c>
      <c r="F16" s="5" t="s">
        <v>229</v>
      </c>
      <c r="G16" s="9" t="s">
        <v>60</v>
      </c>
      <c r="H16" s="9"/>
      <c r="I16" s="9"/>
      <c r="J16" s="9" t="s">
        <v>109</v>
      </c>
      <c r="K16" s="5"/>
      <c r="L16" s="5"/>
      <c r="M16" s="5"/>
      <c r="N16" s="5"/>
      <c r="O16" s="8" t="s">
        <v>29</v>
      </c>
      <c r="P16" s="7">
        <v>2011</v>
      </c>
      <c r="Q16" s="63">
        <f>2023-P16</f>
        <v>12</v>
      </c>
      <c r="R16" s="5"/>
      <c r="S16" s="5"/>
    </row>
    <row r="17" spans="1:19" ht="57.6" x14ac:dyDescent="0.3">
      <c r="A17" s="3">
        <v>45179</v>
      </c>
      <c r="B17" s="12" t="s">
        <v>230</v>
      </c>
      <c r="C17" s="4"/>
      <c r="D17" s="5" t="s">
        <v>40</v>
      </c>
      <c r="E17" s="4" t="s">
        <v>231</v>
      </c>
      <c r="F17" s="5" t="s">
        <v>211</v>
      </c>
      <c r="G17" s="9" t="s">
        <v>212</v>
      </c>
      <c r="H17" s="9"/>
      <c r="I17" s="9"/>
      <c r="J17" s="9"/>
      <c r="K17" s="4" t="s">
        <v>232</v>
      </c>
      <c r="L17" s="4" t="s">
        <v>233</v>
      </c>
      <c r="M17" s="4"/>
      <c r="N17" s="4"/>
      <c r="O17" s="8"/>
      <c r="P17" s="8"/>
      <c r="Q17" s="64"/>
      <c r="R17" s="4" t="s">
        <v>234</v>
      </c>
      <c r="S17" s="4"/>
    </row>
    <row r="18" spans="1:19" ht="45.6" customHeight="1" x14ac:dyDescent="0.3">
      <c r="A18" s="3">
        <v>45180</v>
      </c>
      <c r="B18" s="12" t="s">
        <v>235</v>
      </c>
      <c r="C18" s="4"/>
      <c r="D18" s="5" t="s">
        <v>40</v>
      </c>
      <c r="E18" s="4" t="s">
        <v>231</v>
      </c>
      <c r="F18" s="5" t="s">
        <v>236</v>
      </c>
      <c r="G18" s="9" t="s">
        <v>237</v>
      </c>
      <c r="H18" s="9"/>
      <c r="I18" s="9"/>
      <c r="J18" s="9"/>
      <c r="K18" s="4" t="s">
        <v>238</v>
      </c>
      <c r="L18" s="4" t="s">
        <v>239</v>
      </c>
      <c r="M18" s="4"/>
      <c r="N18" s="4"/>
      <c r="O18" s="8"/>
      <c r="P18" s="8"/>
      <c r="Q18" s="64"/>
      <c r="R18" s="4" t="s">
        <v>240</v>
      </c>
      <c r="S18" s="4"/>
    </row>
    <row r="19" spans="1:19" ht="53.1" customHeight="1" x14ac:dyDescent="0.3">
      <c r="A19" s="5" t="s">
        <v>241</v>
      </c>
      <c r="B19" s="16" t="s">
        <v>242</v>
      </c>
      <c r="C19" s="4"/>
      <c r="D19" s="11" t="s">
        <v>243</v>
      </c>
      <c r="E19" s="4" t="s">
        <v>40</v>
      </c>
      <c r="F19" s="70"/>
      <c r="G19" s="9" t="s">
        <v>60</v>
      </c>
      <c r="H19" s="9"/>
      <c r="I19" s="9"/>
      <c r="J19" s="9"/>
      <c r="K19" s="5"/>
      <c r="L19" s="5"/>
      <c r="M19" s="5"/>
      <c r="N19" s="5"/>
      <c r="O19" s="8" t="s">
        <v>81</v>
      </c>
      <c r="P19" s="7"/>
      <c r="Q19" s="63"/>
      <c r="R19" s="5"/>
      <c r="S19" s="5"/>
    </row>
    <row r="20" spans="1:19" ht="53.1" customHeight="1" x14ac:dyDescent="0.3">
      <c r="A20" s="5" t="s">
        <v>171</v>
      </c>
      <c r="B20" s="3" t="s">
        <v>244</v>
      </c>
      <c r="C20" s="2" t="s">
        <v>245</v>
      </c>
      <c r="D20" s="11" t="s">
        <v>246</v>
      </c>
      <c r="E20" s="4" t="s">
        <v>40</v>
      </c>
      <c r="F20" s="70"/>
      <c r="G20" s="9" t="s">
        <v>42</v>
      </c>
      <c r="H20" s="9"/>
      <c r="I20" s="9"/>
      <c r="J20" s="9"/>
      <c r="K20" s="5" t="s">
        <v>247</v>
      </c>
      <c r="L20" s="4" t="s">
        <v>248</v>
      </c>
      <c r="M20" s="5"/>
      <c r="N20" s="5"/>
      <c r="O20" s="8"/>
      <c r="P20" s="7"/>
      <c r="Q20" s="63"/>
      <c r="R20" s="5"/>
      <c r="S20" s="5"/>
    </row>
    <row r="21" spans="1:19" ht="53.1" customHeight="1" x14ac:dyDescent="0.3">
      <c r="A21" s="43"/>
      <c r="B21" s="3" t="s">
        <v>244</v>
      </c>
      <c r="C21" s="15" t="s">
        <v>249</v>
      </c>
      <c r="D21" s="15" t="s">
        <v>250</v>
      </c>
      <c r="E21" s="4" t="s">
        <v>40</v>
      </c>
      <c r="F21" s="4" t="s">
        <v>251</v>
      </c>
      <c r="G21" s="44"/>
      <c r="H21" s="9"/>
      <c r="I21" s="9"/>
      <c r="J21" s="9"/>
      <c r="K21" s="16" t="s">
        <v>252</v>
      </c>
      <c r="L21" s="5"/>
      <c r="M21" s="5"/>
      <c r="N21" s="5"/>
      <c r="O21" s="8" t="s">
        <v>29</v>
      </c>
      <c r="P21" s="7">
        <v>1989</v>
      </c>
      <c r="Q21" s="63">
        <f>2023-P21</f>
        <v>34</v>
      </c>
      <c r="R21" s="5"/>
      <c r="S21" s="5"/>
    </row>
    <row r="22" spans="1:19" ht="53.1" customHeight="1" x14ac:dyDescent="0.3">
      <c r="A22" s="5" t="s">
        <v>229</v>
      </c>
      <c r="B22" s="3" t="s">
        <v>244</v>
      </c>
      <c r="C22" s="68" t="s">
        <v>253</v>
      </c>
      <c r="D22" s="68" t="s">
        <v>224</v>
      </c>
      <c r="E22" s="4" t="s">
        <v>40</v>
      </c>
      <c r="F22" s="4" t="s">
        <v>225</v>
      </c>
      <c r="G22" s="9" t="s">
        <v>60</v>
      </c>
      <c r="H22" s="9"/>
      <c r="I22" s="9"/>
      <c r="J22" s="9"/>
      <c r="K22" s="16"/>
      <c r="L22" s="5"/>
      <c r="M22" s="5"/>
      <c r="N22" s="5"/>
      <c r="O22" s="8"/>
      <c r="P22" s="7"/>
      <c r="Q22" s="63"/>
      <c r="R22" s="5"/>
      <c r="S22" s="5"/>
    </row>
    <row r="23" spans="1:19" ht="53.1" customHeight="1" x14ac:dyDescent="0.3">
      <c r="A23" s="5" t="s">
        <v>50</v>
      </c>
      <c r="B23" s="3" t="s">
        <v>254</v>
      </c>
      <c r="C23" s="68" t="s">
        <v>255</v>
      </c>
      <c r="D23" s="68" t="s">
        <v>256</v>
      </c>
      <c r="E23" s="4" t="s">
        <v>40</v>
      </c>
      <c r="F23" s="4" t="s">
        <v>257</v>
      </c>
      <c r="G23" s="9" t="s">
        <v>27</v>
      </c>
      <c r="H23" s="9"/>
      <c r="I23" s="9"/>
      <c r="J23" s="9"/>
      <c r="K23" s="16"/>
      <c r="L23" s="5"/>
      <c r="M23" s="5"/>
      <c r="N23" s="5"/>
      <c r="O23" s="8"/>
      <c r="P23" s="7"/>
      <c r="Q23" s="63"/>
      <c r="R23" s="5"/>
      <c r="S23" s="5"/>
    </row>
    <row r="24" spans="1:19" ht="53.1" customHeight="1" x14ac:dyDescent="0.3">
      <c r="A24" s="43"/>
      <c r="B24" s="3" t="s">
        <v>258</v>
      </c>
      <c r="C24" s="13" t="s">
        <v>259</v>
      </c>
      <c r="D24" s="13" t="s">
        <v>260</v>
      </c>
      <c r="E24" s="4" t="s">
        <v>40</v>
      </c>
      <c r="F24" s="4" t="s">
        <v>261</v>
      </c>
      <c r="G24" s="44"/>
      <c r="H24" s="9"/>
      <c r="I24" s="9"/>
      <c r="J24" s="9"/>
      <c r="K24" s="5"/>
      <c r="L24" s="5"/>
      <c r="M24" s="5"/>
      <c r="N24" s="5"/>
      <c r="O24" s="8" t="s">
        <v>49</v>
      </c>
      <c r="P24" s="7">
        <v>1978</v>
      </c>
      <c r="Q24" s="63">
        <f>2023-P24</f>
        <v>45</v>
      </c>
      <c r="R24" s="5"/>
      <c r="S24" s="5"/>
    </row>
    <row r="25" spans="1:19" ht="53.1" customHeight="1" x14ac:dyDescent="0.3">
      <c r="A25" s="5" t="s">
        <v>208</v>
      </c>
      <c r="B25" s="3">
        <v>45188</v>
      </c>
      <c r="C25" s="13" t="s">
        <v>262</v>
      </c>
      <c r="D25" s="13" t="s">
        <v>263</v>
      </c>
      <c r="E25" s="4" t="s">
        <v>40</v>
      </c>
      <c r="F25" s="4" t="s">
        <v>264</v>
      </c>
      <c r="G25" s="9" t="s">
        <v>27</v>
      </c>
      <c r="H25" s="9"/>
      <c r="I25" s="9"/>
      <c r="J25" s="9"/>
      <c r="K25" s="5"/>
      <c r="L25" s="5"/>
      <c r="M25" s="5"/>
      <c r="N25" s="5"/>
      <c r="O25" s="8"/>
      <c r="P25" s="7"/>
      <c r="Q25" s="63"/>
      <c r="R25" s="5"/>
      <c r="S25" s="5"/>
    </row>
    <row r="26" spans="1:19" ht="115.2" x14ac:dyDescent="0.3">
      <c r="A26" s="5" t="s">
        <v>265</v>
      </c>
      <c r="B26" s="3">
        <v>45188</v>
      </c>
      <c r="C26" s="4" t="s">
        <v>266</v>
      </c>
      <c r="D26" s="4"/>
      <c r="E26" s="5" t="s">
        <v>40</v>
      </c>
      <c r="F26" s="4" t="s">
        <v>267</v>
      </c>
      <c r="G26" s="9" t="s">
        <v>268</v>
      </c>
      <c r="H26" s="9"/>
      <c r="I26" s="9"/>
      <c r="J26" s="9"/>
      <c r="K26" s="4" t="s">
        <v>269</v>
      </c>
      <c r="L26" s="4" t="s">
        <v>270</v>
      </c>
      <c r="M26" s="4"/>
      <c r="N26" s="4"/>
      <c r="O26" s="8"/>
      <c r="P26" s="7"/>
      <c r="Q26" s="63"/>
      <c r="R26" s="5" t="s">
        <v>271</v>
      </c>
      <c r="S26" s="5"/>
    </row>
    <row r="27" spans="1:19" ht="53.1" customHeight="1" x14ac:dyDescent="0.3">
      <c r="A27" s="5" t="s">
        <v>229</v>
      </c>
      <c r="B27" s="3" t="s">
        <v>272</v>
      </c>
      <c r="C27" s="15" t="s">
        <v>273</v>
      </c>
      <c r="D27" s="15" t="s">
        <v>274</v>
      </c>
      <c r="E27" s="4" t="s">
        <v>40</v>
      </c>
      <c r="F27" s="4" t="s">
        <v>275</v>
      </c>
      <c r="G27" s="9" t="s">
        <v>60</v>
      </c>
      <c r="H27" s="5" t="s">
        <v>208</v>
      </c>
      <c r="I27" s="9" t="s">
        <v>27</v>
      </c>
      <c r="J27" s="9"/>
      <c r="K27" s="5"/>
      <c r="L27" s="5"/>
      <c r="M27" s="5"/>
      <c r="N27" s="5"/>
      <c r="O27" s="8" t="s">
        <v>29</v>
      </c>
      <c r="P27" s="7">
        <v>1981</v>
      </c>
      <c r="Q27" s="63">
        <f>2023-P27</f>
        <v>42</v>
      </c>
      <c r="R27" s="5"/>
      <c r="S27" s="5"/>
    </row>
    <row r="28" spans="1:19" ht="53.1" customHeight="1" x14ac:dyDescent="0.3">
      <c r="A28" s="43"/>
      <c r="B28" s="3" t="s">
        <v>276</v>
      </c>
      <c r="C28" s="15" t="s">
        <v>277</v>
      </c>
      <c r="D28" s="15" t="s">
        <v>278</v>
      </c>
      <c r="E28" s="4" t="s">
        <v>40</v>
      </c>
      <c r="F28" s="4" t="s">
        <v>279</v>
      </c>
      <c r="G28" s="44"/>
      <c r="H28" s="9"/>
      <c r="I28" s="9"/>
      <c r="J28" s="9"/>
      <c r="K28" s="5"/>
      <c r="L28" s="5"/>
      <c r="M28" s="5"/>
      <c r="N28" s="5"/>
      <c r="O28" s="8" t="s">
        <v>49</v>
      </c>
      <c r="P28" s="7">
        <v>1995</v>
      </c>
      <c r="Q28" s="63">
        <f>2023-P28</f>
        <v>28</v>
      </c>
      <c r="R28" s="5"/>
      <c r="S28" s="5"/>
    </row>
    <row r="29" spans="1:19" s="80" customFormat="1" ht="28.8" x14ac:dyDescent="0.3">
      <c r="A29" s="76" t="s">
        <v>50</v>
      </c>
      <c r="B29" s="81" t="s">
        <v>280</v>
      </c>
      <c r="C29" s="82" t="s">
        <v>281</v>
      </c>
      <c r="D29" s="82" t="s">
        <v>282</v>
      </c>
      <c r="E29" s="77" t="s">
        <v>40</v>
      </c>
      <c r="F29" s="77" t="s">
        <v>283</v>
      </c>
      <c r="G29" s="83" t="s">
        <v>27</v>
      </c>
      <c r="H29" s="83"/>
      <c r="I29" s="72"/>
      <c r="J29" s="72"/>
      <c r="K29" s="72"/>
      <c r="L29" s="72"/>
      <c r="M29" s="84"/>
      <c r="N29" s="85"/>
      <c r="O29" s="86"/>
      <c r="P29" s="72"/>
      <c r="Q29" s="72"/>
    </row>
    <row r="30" spans="1:19" s="80" customFormat="1" ht="28.8" x14ac:dyDescent="0.3">
      <c r="A30" s="77" t="s">
        <v>284</v>
      </c>
      <c r="B30" s="81" t="s">
        <v>285</v>
      </c>
      <c r="C30" s="87" t="s">
        <v>286</v>
      </c>
      <c r="D30" s="88" t="s">
        <v>287</v>
      </c>
      <c r="E30" s="77" t="s">
        <v>40</v>
      </c>
      <c r="F30" s="77" t="s">
        <v>288</v>
      </c>
      <c r="G30" s="83" t="s">
        <v>60</v>
      </c>
      <c r="H30" s="83"/>
      <c r="I30" s="72"/>
      <c r="J30" s="72"/>
      <c r="K30" s="72"/>
      <c r="L30" s="72"/>
      <c r="M30" s="84"/>
      <c r="N30" s="85"/>
      <c r="O30" s="86"/>
      <c r="P30" s="72"/>
      <c r="Q30" s="72"/>
    </row>
    <row r="31" spans="1:19" s="80" customFormat="1" ht="28.8" x14ac:dyDescent="0.3">
      <c r="A31" s="72" t="s">
        <v>50</v>
      </c>
      <c r="B31" s="81" t="s">
        <v>289</v>
      </c>
      <c r="C31" s="87" t="s">
        <v>290</v>
      </c>
      <c r="D31" s="82" t="s">
        <v>47</v>
      </c>
      <c r="E31" s="77" t="s">
        <v>40</v>
      </c>
      <c r="F31" s="77" t="s">
        <v>291</v>
      </c>
      <c r="G31" s="89"/>
      <c r="H31" s="83"/>
      <c r="I31" s="72"/>
      <c r="J31" s="72"/>
      <c r="K31" s="72"/>
      <c r="L31" s="72"/>
      <c r="M31" s="84" t="s">
        <v>49</v>
      </c>
      <c r="N31" s="85">
        <v>1978</v>
      </c>
      <c r="O31" s="86">
        <f>2023-N31</f>
        <v>45</v>
      </c>
      <c r="P31" s="72"/>
      <c r="Q31" s="72"/>
    </row>
    <row r="32" spans="1:19" s="80" customFormat="1" ht="28.8" x14ac:dyDescent="0.3">
      <c r="A32" s="77" t="s">
        <v>208</v>
      </c>
      <c r="B32" s="81" t="s">
        <v>289</v>
      </c>
      <c r="C32" s="87" t="s">
        <v>292</v>
      </c>
      <c r="D32" s="87" t="s">
        <v>293</v>
      </c>
      <c r="E32" s="77" t="s">
        <v>40</v>
      </c>
      <c r="F32" s="77" t="s">
        <v>294</v>
      </c>
      <c r="G32" s="83" t="s">
        <v>60</v>
      </c>
      <c r="H32" s="83"/>
      <c r="I32" s="72"/>
      <c r="J32" s="72"/>
      <c r="K32" s="72"/>
      <c r="L32" s="72"/>
      <c r="M32" s="84" t="s">
        <v>49</v>
      </c>
      <c r="N32" s="85">
        <v>1984</v>
      </c>
      <c r="O32" s="86">
        <f>2023-N32</f>
        <v>39</v>
      </c>
      <c r="P32" s="72"/>
      <c r="Q32" s="72"/>
    </row>
    <row r="33" spans="1:17" s="80" customFormat="1" ht="43.2" x14ac:dyDescent="0.3">
      <c r="A33" s="72" t="s">
        <v>229</v>
      </c>
      <c r="B33" s="81" t="s">
        <v>289</v>
      </c>
      <c r="C33" s="87" t="s">
        <v>295</v>
      </c>
      <c r="D33" s="82" t="s">
        <v>296</v>
      </c>
      <c r="E33" s="77" t="s">
        <v>40</v>
      </c>
      <c r="F33" s="77" t="s">
        <v>297</v>
      </c>
      <c r="G33" s="83" t="s">
        <v>60</v>
      </c>
      <c r="H33" s="83"/>
      <c r="I33" s="72"/>
      <c r="J33" s="72"/>
      <c r="K33" s="72"/>
      <c r="L33" s="72"/>
      <c r="M33" s="84" t="s">
        <v>29</v>
      </c>
      <c r="N33" s="85">
        <v>1980</v>
      </c>
      <c r="O33" s="86">
        <f>2023-N33</f>
        <v>43</v>
      </c>
      <c r="P33" s="72"/>
      <c r="Q33" s="72"/>
    </row>
    <row r="34" spans="1:17" s="80" customFormat="1" ht="28.8" x14ac:dyDescent="0.3">
      <c r="A34" s="72" t="s">
        <v>298</v>
      </c>
      <c r="B34" s="81" t="s">
        <v>289</v>
      </c>
      <c r="C34" s="87" t="s">
        <v>299</v>
      </c>
      <c r="D34" s="82" t="s">
        <v>282</v>
      </c>
      <c r="E34" s="77" t="s">
        <v>40</v>
      </c>
      <c r="F34" s="90" t="s">
        <v>25</v>
      </c>
      <c r="G34" s="89"/>
      <c r="H34" s="83"/>
      <c r="I34" s="72"/>
      <c r="J34" s="72"/>
      <c r="K34" s="72"/>
      <c r="L34" s="72"/>
      <c r="M34" s="84" t="s">
        <v>49</v>
      </c>
      <c r="N34" s="85">
        <v>1977</v>
      </c>
      <c r="O34" s="86">
        <f>2023-N34</f>
        <v>46</v>
      </c>
      <c r="P34" s="72"/>
      <c r="Q34" s="72"/>
    </row>
    <row r="35" spans="1:17" s="80" customFormat="1" ht="43.2" x14ac:dyDescent="0.3">
      <c r="A35" s="72" t="s">
        <v>300</v>
      </c>
      <c r="B35" s="81" t="s">
        <v>301</v>
      </c>
      <c r="C35" s="87" t="s">
        <v>302</v>
      </c>
      <c r="D35" s="82" t="s">
        <v>303</v>
      </c>
      <c r="E35" s="77" t="s">
        <v>40</v>
      </c>
      <c r="F35" s="77" t="s">
        <v>304</v>
      </c>
      <c r="G35" s="83" t="s">
        <v>60</v>
      </c>
      <c r="H35" s="83"/>
      <c r="I35" s="72"/>
      <c r="J35" s="72"/>
      <c r="K35" s="72"/>
      <c r="L35" s="72"/>
      <c r="M35" s="84" t="s">
        <v>29</v>
      </c>
      <c r="N35" s="85"/>
      <c r="O35" s="86"/>
      <c r="P35" s="72"/>
      <c r="Q35" s="72"/>
    </row>
    <row r="36" spans="1:17" s="80" customFormat="1" ht="43.2" x14ac:dyDescent="0.3">
      <c r="A36" s="72" t="s">
        <v>50</v>
      </c>
      <c r="B36" s="81">
        <v>45197</v>
      </c>
      <c r="C36" s="91" t="s">
        <v>305</v>
      </c>
      <c r="D36" s="82" t="s">
        <v>306</v>
      </c>
      <c r="E36" s="77" t="s">
        <v>40</v>
      </c>
      <c r="F36" s="77" t="s">
        <v>307</v>
      </c>
      <c r="G36" s="83" t="s">
        <v>27</v>
      </c>
      <c r="H36" s="83"/>
      <c r="I36" s="77" t="s">
        <v>308</v>
      </c>
      <c r="J36" s="72" t="s">
        <v>309</v>
      </c>
      <c r="K36" s="72"/>
      <c r="L36" s="72"/>
      <c r="M36" s="84"/>
      <c r="N36" s="85"/>
      <c r="O36" s="86"/>
      <c r="P36" s="72"/>
      <c r="Q36" s="72"/>
    </row>
    <row r="37" spans="1:17" ht="53.1" customHeight="1" x14ac:dyDescent="0.3">
      <c r="A37" s="76" t="s">
        <v>65</v>
      </c>
      <c r="B37" s="3">
        <v>45200</v>
      </c>
      <c r="C37" s="13" t="s">
        <v>310</v>
      </c>
      <c r="D37" s="46" t="s">
        <v>311</v>
      </c>
      <c r="E37" s="36" t="s">
        <v>25</v>
      </c>
      <c r="F37" s="36" t="s">
        <v>25</v>
      </c>
      <c r="G37" s="44" t="s">
        <v>312</v>
      </c>
      <c r="H37" s="9"/>
      <c r="I37" s="5"/>
      <c r="J37" s="5"/>
      <c r="K37" s="5"/>
      <c r="L37" s="5"/>
      <c r="M37" s="8" t="s">
        <v>49</v>
      </c>
      <c r="N37" s="51">
        <v>1995</v>
      </c>
      <c r="O37" s="65">
        <f>2023-N37</f>
        <v>28</v>
      </c>
      <c r="P37" s="5"/>
      <c r="Q37" s="5"/>
    </row>
    <row r="38" spans="1:17" ht="53.1" customHeight="1" x14ac:dyDescent="0.3">
      <c r="A38" s="77" t="s">
        <v>313</v>
      </c>
      <c r="B38" s="3" t="s">
        <v>314</v>
      </c>
      <c r="C38" s="4" t="s">
        <v>315</v>
      </c>
      <c r="D38" s="4"/>
      <c r="E38" s="4" t="s">
        <v>40</v>
      </c>
      <c r="F38" s="70"/>
      <c r="G38" s="9" t="s">
        <v>60</v>
      </c>
      <c r="H38" s="9"/>
      <c r="I38" s="5"/>
      <c r="J38" s="5"/>
      <c r="K38" s="5"/>
      <c r="L38" s="5"/>
      <c r="M38" s="8" t="s">
        <v>81</v>
      </c>
      <c r="N38" s="7"/>
      <c r="O38" s="63"/>
      <c r="P38" s="5"/>
      <c r="Q38" s="5"/>
    </row>
    <row r="39" spans="1:17" ht="53.1" customHeight="1" x14ac:dyDescent="0.3">
      <c r="A39" s="5" t="s">
        <v>50</v>
      </c>
      <c r="B39" s="3">
        <v>45202</v>
      </c>
      <c r="C39" s="4" t="s">
        <v>316</v>
      </c>
      <c r="D39" s="4" t="s">
        <v>317</v>
      </c>
      <c r="E39" s="4" t="s">
        <v>40</v>
      </c>
      <c r="F39" s="4" t="s">
        <v>318</v>
      </c>
      <c r="G39" s="9" t="s">
        <v>27</v>
      </c>
      <c r="H39" s="9"/>
      <c r="I39" s="5"/>
      <c r="J39" s="4" t="s">
        <v>319</v>
      </c>
      <c r="K39" s="5"/>
      <c r="L39" s="5"/>
      <c r="M39" s="8"/>
      <c r="N39" s="7"/>
      <c r="O39" s="63"/>
      <c r="P39" s="5" t="s">
        <v>320</v>
      </c>
      <c r="Q39" s="5"/>
    </row>
    <row r="40" spans="1:17" ht="53.1" customHeight="1" x14ac:dyDescent="0.3">
      <c r="A40" s="5" t="s">
        <v>176</v>
      </c>
      <c r="B40" s="50" t="s">
        <v>321</v>
      </c>
      <c r="C40" s="13" t="s">
        <v>322</v>
      </c>
      <c r="D40" s="13" t="s">
        <v>323</v>
      </c>
      <c r="E40" s="52" t="s">
        <v>324</v>
      </c>
      <c r="F40" s="16" t="s">
        <v>325</v>
      </c>
      <c r="G40" s="9" t="s">
        <v>60</v>
      </c>
      <c r="H40" s="9"/>
      <c r="I40" s="5"/>
      <c r="J40" s="5"/>
      <c r="K40" s="5"/>
      <c r="L40" s="5"/>
      <c r="M40" s="8" t="s">
        <v>49</v>
      </c>
      <c r="N40" s="31">
        <v>1976</v>
      </c>
      <c r="O40" s="65">
        <f>2023-N40</f>
        <v>47</v>
      </c>
      <c r="P40" s="5" t="s">
        <v>326</v>
      </c>
      <c r="Q40" s="5"/>
    </row>
    <row r="41" spans="1:17" ht="53.1" customHeight="1" x14ac:dyDescent="0.3">
      <c r="A41" s="5" t="s">
        <v>50</v>
      </c>
      <c r="B41" s="50" t="s">
        <v>321</v>
      </c>
      <c r="C41" s="13" t="s">
        <v>327</v>
      </c>
      <c r="D41" s="13" t="s">
        <v>328</v>
      </c>
      <c r="E41" s="52" t="s">
        <v>324</v>
      </c>
      <c r="F41" s="16" t="s">
        <v>329</v>
      </c>
      <c r="G41" s="44"/>
      <c r="H41" s="9"/>
      <c r="I41" s="5"/>
      <c r="J41" s="5" t="s">
        <v>330</v>
      </c>
      <c r="K41" s="5"/>
      <c r="L41" s="5"/>
      <c r="M41" s="8" t="s">
        <v>49</v>
      </c>
      <c r="N41" s="31">
        <v>1989</v>
      </c>
      <c r="O41" s="65">
        <f>2023-N41</f>
        <v>34</v>
      </c>
      <c r="P41" s="5"/>
      <c r="Q41" s="5"/>
    </row>
    <row r="42" spans="1:17" ht="53.1" customHeight="1" x14ac:dyDescent="0.3">
      <c r="A42" s="5" t="s">
        <v>208</v>
      </c>
      <c r="B42" s="50" t="s">
        <v>321</v>
      </c>
      <c r="C42" s="13" t="s">
        <v>331</v>
      </c>
      <c r="D42" s="13" t="s">
        <v>332</v>
      </c>
      <c r="E42" s="52" t="s">
        <v>324</v>
      </c>
      <c r="F42" s="16" t="s">
        <v>333</v>
      </c>
      <c r="G42" s="9" t="s">
        <v>60</v>
      </c>
      <c r="H42" s="9"/>
      <c r="I42" s="5"/>
      <c r="J42" s="5"/>
      <c r="K42" s="5"/>
      <c r="L42" s="5"/>
      <c r="M42" s="8" t="s">
        <v>29</v>
      </c>
      <c r="N42" s="31">
        <v>1982</v>
      </c>
      <c r="O42" s="65">
        <f>2023-N42</f>
        <v>41</v>
      </c>
      <c r="P42" s="5"/>
      <c r="Q42" s="5"/>
    </row>
    <row r="43" spans="1:17" ht="68.099999999999994" customHeight="1" x14ac:dyDescent="0.3">
      <c r="A43" s="5" t="s">
        <v>300</v>
      </c>
      <c r="B43" s="50" t="s">
        <v>321</v>
      </c>
      <c r="C43" s="13" t="s">
        <v>331</v>
      </c>
      <c r="D43" s="15" t="s">
        <v>334</v>
      </c>
      <c r="E43" s="52" t="s">
        <v>324</v>
      </c>
      <c r="F43" s="16" t="s">
        <v>333</v>
      </c>
      <c r="G43" s="44"/>
      <c r="H43" s="9"/>
      <c r="I43" s="5"/>
      <c r="J43" s="5"/>
      <c r="K43" s="5"/>
      <c r="L43" s="5"/>
      <c r="M43" s="8" t="s">
        <v>161</v>
      </c>
      <c r="N43" s="31">
        <v>1997</v>
      </c>
      <c r="O43" s="65">
        <f>2023-N43</f>
        <v>26</v>
      </c>
      <c r="P43" s="5" t="s">
        <v>335</v>
      </c>
      <c r="Q43" s="5"/>
    </row>
    <row r="44" spans="1:17" ht="53.1" customHeight="1" x14ac:dyDescent="0.3">
      <c r="A44" s="5" t="s">
        <v>176</v>
      </c>
      <c r="B44" s="73">
        <v>45204</v>
      </c>
      <c r="C44" s="4" t="s">
        <v>336</v>
      </c>
      <c r="D44" s="12" t="s">
        <v>337</v>
      </c>
      <c r="E44" s="4" t="s">
        <v>40</v>
      </c>
      <c r="F44" s="4" t="s">
        <v>338</v>
      </c>
      <c r="G44" s="9" t="s">
        <v>27</v>
      </c>
      <c r="H44" s="9"/>
      <c r="I44" s="5"/>
      <c r="J44" s="5"/>
      <c r="K44" s="5"/>
      <c r="L44" s="5"/>
      <c r="M44" s="8"/>
      <c r="N44" s="7"/>
      <c r="O44" s="63"/>
      <c r="P44" s="5"/>
      <c r="Q44" s="5"/>
    </row>
    <row r="45" spans="1:17" ht="53.1" customHeight="1" x14ac:dyDescent="0.3">
      <c r="A45" s="4" t="s">
        <v>339</v>
      </c>
      <c r="B45" s="3" t="s">
        <v>340</v>
      </c>
      <c r="C45" s="4" t="s">
        <v>341</v>
      </c>
      <c r="D45" s="12" t="s">
        <v>342</v>
      </c>
      <c r="E45" s="4" t="s">
        <v>40</v>
      </c>
      <c r="F45" s="4" t="s">
        <v>343</v>
      </c>
      <c r="G45" s="9" t="s">
        <v>27</v>
      </c>
      <c r="H45" s="9"/>
      <c r="I45" s="5"/>
      <c r="J45" s="5"/>
      <c r="K45" s="5"/>
      <c r="L45" s="5"/>
      <c r="M45" s="8"/>
      <c r="N45" s="7"/>
      <c r="O45" s="63"/>
      <c r="P45" s="5" t="s">
        <v>344</v>
      </c>
      <c r="Q45" s="5"/>
    </row>
    <row r="46" spans="1:17" ht="53.1" customHeight="1" x14ac:dyDescent="0.3">
      <c r="A46" s="5" t="s">
        <v>236</v>
      </c>
      <c r="B46" s="3">
        <v>45209</v>
      </c>
      <c r="C46" s="4" t="s">
        <v>345</v>
      </c>
      <c r="D46" s="68" t="s">
        <v>346</v>
      </c>
      <c r="E46" s="4" t="s">
        <v>40</v>
      </c>
      <c r="F46" s="70" t="s">
        <v>25</v>
      </c>
      <c r="G46" s="9" t="s">
        <v>60</v>
      </c>
      <c r="H46" s="9"/>
      <c r="I46" s="5"/>
      <c r="J46" s="5" t="s">
        <v>347</v>
      </c>
      <c r="K46" s="5"/>
      <c r="L46" s="5"/>
      <c r="M46" s="8"/>
      <c r="N46" s="7"/>
      <c r="O46" s="63"/>
      <c r="P46" s="5"/>
      <c r="Q46" s="5"/>
    </row>
    <row r="47" spans="1:17" ht="53.1" customHeight="1" x14ac:dyDescent="0.3">
      <c r="A47" s="5" t="s">
        <v>176</v>
      </c>
      <c r="B47" s="16" t="s">
        <v>348</v>
      </c>
      <c r="C47" s="15" t="s">
        <v>349</v>
      </c>
      <c r="D47" s="13" t="s">
        <v>350</v>
      </c>
      <c r="E47" s="16" t="s">
        <v>324</v>
      </c>
      <c r="F47" s="19" t="s">
        <v>351</v>
      </c>
      <c r="G47" s="9" t="s">
        <v>60</v>
      </c>
      <c r="H47" s="9"/>
      <c r="I47" s="5"/>
      <c r="J47" s="5"/>
      <c r="K47" s="5"/>
      <c r="L47" s="5"/>
      <c r="M47" s="8" t="s">
        <v>49</v>
      </c>
      <c r="N47" s="31" t="s">
        <v>352</v>
      </c>
      <c r="O47" s="65">
        <f>2023-N47</f>
        <v>38</v>
      </c>
      <c r="P47" s="5"/>
      <c r="Q47" s="5"/>
    </row>
    <row r="48" spans="1:17" ht="53.1" customHeight="1" x14ac:dyDescent="0.3">
      <c r="A48" t="s">
        <v>353</v>
      </c>
      <c r="B48" s="16" t="s">
        <v>348</v>
      </c>
      <c r="C48" s="48" t="s">
        <v>354</v>
      </c>
      <c r="D48" s="20" t="s">
        <v>355</v>
      </c>
      <c r="E48" s="52" t="s">
        <v>25</v>
      </c>
      <c r="F48" s="16" t="s">
        <v>356</v>
      </c>
      <c r="G48" s="44" t="s">
        <v>312</v>
      </c>
      <c r="H48" s="9"/>
      <c r="I48" s="5"/>
      <c r="J48" s="5"/>
      <c r="K48" s="5"/>
      <c r="L48" s="5"/>
      <c r="M48" s="8" t="s">
        <v>29</v>
      </c>
      <c r="N48" s="31">
        <v>1981</v>
      </c>
      <c r="O48" s="65">
        <f>2023-N48</f>
        <v>42</v>
      </c>
      <c r="P48" s="5" t="s">
        <v>357</v>
      </c>
      <c r="Q48" s="5"/>
    </row>
    <row r="49" spans="1:17" ht="53.1" customHeight="1" x14ac:dyDescent="0.3">
      <c r="A49" s="5" t="s">
        <v>229</v>
      </c>
      <c r="B49" s="16" t="s">
        <v>358</v>
      </c>
      <c r="C49" s="4" t="s">
        <v>359</v>
      </c>
      <c r="D49" s="4" t="s">
        <v>360</v>
      </c>
      <c r="E49" s="52" t="s">
        <v>40</v>
      </c>
      <c r="F49" s="16" t="s">
        <v>361</v>
      </c>
      <c r="G49" s="9" t="s">
        <v>60</v>
      </c>
      <c r="H49" s="9"/>
      <c r="I49" s="5"/>
      <c r="J49" s="5"/>
      <c r="K49" s="5"/>
      <c r="L49" s="5"/>
      <c r="M49" s="8"/>
      <c r="N49" s="31"/>
      <c r="O49" s="65"/>
      <c r="P49" s="5"/>
      <c r="Q49" s="5"/>
    </row>
    <row r="50" spans="1:17" ht="53.1" customHeight="1" x14ac:dyDescent="0.3">
      <c r="A50" s="5" t="s">
        <v>353</v>
      </c>
      <c r="B50" s="16" t="s">
        <v>362</v>
      </c>
      <c r="C50" s="13" t="s">
        <v>363</v>
      </c>
      <c r="D50" s="46" t="s">
        <v>364</v>
      </c>
      <c r="E50" s="50" t="s">
        <v>324</v>
      </c>
      <c r="F50" s="50" t="s">
        <v>365</v>
      </c>
      <c r="G50" s="44"/>
      <c r="H50" s="9"/>
      <c r="I50" s="5"/>
      <c r="J50" s="5"/>
      <c r="K50" s="5"/>
      <c r="L50" s="5"/>
      <c r="M50" s="8" t="s">
        <v>49</v>
      </c>
      <c r="N50" s="51">
        <v>1982</v>
      </c>
      <c r="O50" s="65">
        <f>2023-N50</f>
        <v>41</v>
      </c>
      <c r="P50" s="5" t="s">
        <v>366</v>
      </c>
      <c r="Q50" s="5"/>
    </row>
    <row r="51" spans="1:17" ht="53.1" customHeight="1" x14ac:dyDescent="0.3">
      <c r="A51" s="5" t="s">
        <v>50</v>
      </c>
      <c r="B51" s="16" t="s">
        <v>367</v>
      </c>
      <c r="C51" s="13" t="s">
        <v>368</v>
      </c>
      <c r="D51" s="46" t="s">
        <v>369</v>
      </c>
      <c r="E51" s="50" t="s">
        <v>40</v>
      </c>
      <c r="F51" s="50" t="s">
        <v>370</v>
      </c>
      <c r="G51" s="44" t="s">
        <v>27</v>
      </c>
      <c r="H51" s="9"/>
      <c r="I51" s="5"/>
      <c r="J51" s="4" t="s">
        <v>371</v>
      </c>
      <c r="K51" s="5"/>
      <c r="L51" s="5"/>
      <c r="M51" s="8"/>
      <c r="N51" s="51"/>
      <c r="O51" s="65"/>
      <c r="P51" s="5" t="s">
        <v>372</v>
      </c>
      <c r="Q51" s="5"/>
    </row>
    <row r="52" spans="1:17" ht="53.1" customHeight="1" x14ac:dyDescent="0.3">
      <c r="A52" s="5" t="s">
        <v>229</v>
      </c>
      <c r="B52" s="16" t="s">
        <v>373</v>
      </c>
      <c r="C52" s="13" t="s">
        <v>368</v>
      </c>
      <c r="D52" s="47" t="s">
        <v>369</v>
      </c>
      <c r="E52" s="21" t="s">
        <v>40</v>
      </c>
      <c r="F52" s="16" t="s">
        <v>370</v>
      </c>
      <c r="G52" s="9" t="s">
        <v>60</v>
      </c>
      <c r="H52" s="9"/>
      <c r="I52" s="5"/>
      <c r="J52" s="4" t="s">
        <v>374</v>
      </c>
      <c r="K52" s="5"/>
      <c r="L52" s="5"/>
      <c r="M52" s="8" t="s">
        <v>29</v>
      </c>
      <c r="N52" s="31" t="s">
        <v>375</v>
      </c>
      <c r="O52" s="65">
        <f>2023-N52</f>
        <v>29</v>
      </c>
      <c r="P52" s="5" t="s">
        <v>376</v>
      </c>
      <c r="Q52" s="5"/>
    </row>
    <row r="53" spans="1:17" ht="53.1" customHeight="1" x14ac:dyDescent="0.3">
      <c r="A53" s="5" t="s">
        <v>377</v>
      </c>
      <c r="B53" s="16" t="s">
        <v>378</v>
      </c>
      <c r="C53" t="s">
        <v>379</v>
      </c>
      <c r="D53" s="47" t="s">
        <v>118</v>
      </c>
      <c r="E53" s="21" t="s">
        <v>40</v>
      </c>
      <c r="F53" s="16" t="s">
        <v>380</v>
      </c>
      <c r="G53" s="9" t="s">
        <v>60</v>
      </c>
      <c r="H53" s="9" t="s">
        <v>61</v>
      </c>
      <c r="I53" t="s">
        <v>381</v>
      </c>
      <c r="J53" s="4" t="s">
        <v>382</v>
      </c>
      <c r="K53" s="5"/>
      <c r="L53" s="5"/>
      <c r="M53" s="8"/>
      <c r="N53" s="31"/>
      <c r="O53" s="65"/>
      <c r="P53" s="4" t="s">
        <v>383</v>
      </c>
      <c r="Q53" s="5"/>
    </row>
    <row r="54" spans="1:17" ht="53.1" customHeight="1" x14ac:dyDescent="0.3">
      <c r="A54" s="5" t="s">
        <v>50</v>
      </c>
      <c r="B54" s="16" t="s">
        <v>384</v>
      </c>
      <c r="C54" s="71" t="s">
        <v>385</v>
      </c>
      <c r="D54" s="4" t="s">
        <v>386</v>
      </c>
      <c r="E54" s="4" t="s">
        <v>98</v>
      </c>
      <c r="F54" s="67"/>
      <c r="G54" s="9" t="s">
        <v>27</v>
      </c>
      <c r="H54" s="9"/>
      <c r="I54" s="5"/>
      <c r="J54" s="4" t="s">
        <v>387</v>
      </c>
      <c r="K54" s="5"/>
      <c r="L54" s="5"/>
      <c r="M54" s="8"/>
      <c r="N54" s="31"/>
      <c r="O54" s="65"/>
      <c r="P54" s="5" t="s">
        <v>388</v>
      </c>
      <c r="Q54" s="5"/>
    </row>
    <row r="55" spans="1:17" ht="53.1" customHeight="1" x14ac:dyDescent="0.3">
      <c r="A55" s="5" t="s">
        <v>50</v>
      </c>
      <c r="B55" s="16" t="s">
        <v>389</v>
      </c>
      <c r="C55" s="74" t="s">
        <v>390</v>
      </c>
      <c r="D55" s="13" t="s">
        <v>391</v>
      </c>
      <c r="E55" s="21" t="s">
        <v>324</v>
      </c>
      <c r="F55" s="16" t="s">
        <v>392</v>
      </c>
      <c r="G55" s="9" t="s">
        <v>27</v>
      </c>
      <c r="H55" s="9"/>
      <c r="I55" s="5"/>
      <c r="J55" s="5"/>
      <c r="K55" s="5"/>
      <c r="L55" s="5"/>
      <c r="M55" s="8" t="s">
        <v>49</v>
      </c>
      <c r="N55" s="31">
        <v>1982</v>
      </c>
      <c r="O55" s="65">
        <f>2023-N55</f>
        <v>41</v>
      </c>
      <c r="P55" s="5"/>
      <c r="Q55" s="5"/>
    </row>
    <row r="56" spans="1:17" ht="53.1" customHeight="1" x14ac:dyDescent="0.3">
      <c r="A56" s="5" t="s">
        <v>229</v>
      </c>
      <c r="B56" s="16" t="s">
        <v>393</v>
      </c>
      <c r="C56" s="75" t="s">
        <v>394</v>
      </c>
      <c r="D56" s="69" t="s">
        <v>395</v>
      </c>
      <c r="E56" s="21" t="s">
        <v>40</v>
      </c>
      <c r="F56" s="16" t="s">
        <v>396</v>
      </c>
      <c r="G56" s="9" t="s">
        <v>42</v>
      </c>
      <c r="H56" s="9"/>
      <c r="I56" s="5"/>
      <c r="J56" s="4" t="s">
        <v>397</v>
      </c>
      <c r="K56" s="5"/>
      <c r="L56" s="5"/>
      <c r="M56" s="8"/>
      <c r="N56" s="31"/>
      <c r="O56" s="65"/>
      <c r="P56" s="5" t="s">
        <v>398</v>
      </c>
      <c r="Q56" s="5"/>
    </row>
    <row r="57" spans="1:17" ht="53.1" customHeight="1" x14ac:dyDescent="0.3">
      <c r="A57" s="5" t="s">
        <v>50</v>
      </c>
      <c r="B57" s="16" t="s">
        <v>399</v>
      </c>
      <c r="C57" s="75" t="s">
        <v>400</v>
      </c>
      <c r="D57" s="79" t="s">
        <v>401</v>
      </c>
      <c r="E57" s="21" t="s">
        <v>98</v>
      </c>
      <c r="F57" s="67"/>
      <c r="G57" s="9" t="s">
        <v>27</v>
      </c>
      <c r="H57" s="9" t="s">
        <v>61</v>
      </c>
      <c r="I57" s="79" t="s">
        <v>402</v>
      </c>
      <c r="J57" s="4" t="s">
        <v>403</v>
      </c>
      <c r="K57" s="5"/>
      <c r="L57" s="5"/>
      <c r="M57" s="8"/>
      <c r="N57" s="31"/>
      <c r="O57" s="65"/>
      <c r="P57" s="5" t="s">
        <v>404</v>
      </c>
      <c r="Q57" s="5" t="s">
        <v>405</v>
      </c>
    </row>
    <row r="58" spans="1:17" ht="53.1" customHeight="1" x14ac:dyDescent="0.3">
      <c r="A58" s="5" t="s">
        <v>50</v>
      </c>
      <c r="B58" s="107" t="s">
        <v>399</v>
      </c>
      <c r="C58" s="69" t="s">
        <v>406</v>
      </c>
      <c r="D58" s="69" t="s">
        <v>406</v>
      </c>
      <c r="E58" s="21" t="s">
        <v>40</v>
      </c>
      <c r="F58" s="16" t="s">
        <v>407</v>
      </c>
      <c r="G58" s="9" t="s">
        <v>27</v>
      </c>
      <c r="H58" s="9"/>
      <c r="I58" s="5"/>
      <c r="J58" s="4" t="s">
        <v>408</v>
      </c>
      <c r="K58" s="5"/>
      <c r="L58" s="5"/>
      <c r="M58" s="8"/>
      <c r="N58" s="31"/>
      <c r="O58" s="65"/>
      <c r="P58" s="5" t="s">
        <v>409</v>
      </c>
      <c r="Q58" s="5"/>
    </row>
    <row r="59" spans="1:17" ht="53.1" customHeight="1" x14ac:dyDescent="0.3">
      <c r="A59" s="5" t="s">
        <v>410</v>
      </c>
      <c r="B59" s="16" t="s">
        <v>411</v>
      </c>
      <c r="C59" s="69" t="s">
        <v>406</v>
      </c>
      <c r="D59" s="69" t="s">
        <v>406</v>
      </c>
      <c r="E59" s="21" t="s">
        <v>40</v>
      </c>
      <c r="F59" s="16" t="s">
        <v>407</v>
      </c>
      <c r="G59" s="9" t="s">
        <v>412</v>
      </c>
      <c r="H59" s="9"/>
      <c r="I59" s="5"/>
      <c r="J59" s="4" t="s">
        <v>413</v>
      </c>
      <c r="K59" s="5"/>
      <c r="L59" s="5"/>
      <c r="M59" s="8"/>
      <c r="N59" s="31"/>
      <c r="O59" s="65"/>
      <c r="P59" s="5" t="s">
        <v>409</v>
      </c>
      <c r="Q59" s="5"/>
    </row>
    <row r="60" spans="1:17" ht="53.1" customHeight="1" x14ac:dyDescent="0.3">
      <c r="A60" s="5" t="s">
        <v>50</v>
      </c>
      <c r="B60" s="107" t="s">
        <v>414</v>
      </c>
      <c r="C60" s="53" t="s">
        <v>415</v>
      </c>
      <c r="D60" s="20" t="s">
        <v>416</v>
      </c>
      <c r="E60" s="52" t="s">
        <v>40</v>
      </c>
      <c r="F60" s="16" t="s">
        <v>75</v>
      </c>
      <c r="G60" s="44"/>
      <c r="H60" s="9"/>
      <c r="I60" s="5"/>
      <c r="J60" t="s">
        <v>417</v>
      </c>
      <c r="K60" s="5"/>
      <c r="L60" s="5"/>
      <c r="M60" s="8" t="s">
        <v>29</v>
      </c>
      <c r="N60" s="31" t="s">
        <v>418</v>
      </c>
      <c r="O60" s="65">
        <f>2023-N60</f>
        <v>40</v>
      </c>
      <c r="P60" s="5"/>
      <c r="Q60" s="5"/>
    </row>
    <row r="61" spans="1:17" s="103" customFormat="1" ht="53.1" customHeight="1" x14ac:dyDescent="0.3">
      <c r="A61" s="94" t="s">
        <v>50</v>
      </c>
      <c r="B61" s="95" t="s">
        <v>419</v>
      </c>
      <c r="C61" s="96" t="s">
        <v>420</v>
      </c>
      <c r="D61" s="97" t="s">
        <v>79</v>
      </c>
      <c r="E61" s="98" t="s">
        <v>40</v>
      </c>
      <c r="F61" s="95" t="s">
        <v>343</v>
      </c>
      <c r="G61" s="99"/>
      <c r="H61" s="99"/>
      <c r="I61" s="94"/>
      <c r="J61" s="94"/>
      <c r="K61" s="94"/>
      <c r="L61" s="94"/>
      <c r="M61" s="100"/>
      <c r="N61" s="101"/>
      <c r="O61" s="102"/>
      <c r="P61" s="94"/>
      <c r="Q61" s="94"/>
    </row>
    <row r="62" spans="1:17" s="103" customFormat="1" ht="53.1" customHeight="1" x14ac:dyDescent="0.3">
      <c r="A62" s="94" t="s">
        <v>50</v>
      </c>
      <c r="B62" s="95" t="s">
        <v>421</v>
      </c>
      <c r="C62" s="96" t="s">
        <v>422</v>
      </c>
      <c r="D62" s="97" t="s">
        <v>79</v>
      </c>
      <c r="E62" s="98" t="s">
        <v>40</v>
      </c>
      <c r="F62" s="95" t="s">
        <v>343</v>
      </c>
      <c r="G62" s="99"/>
      <c r="H62" s="99"/>
      <c r="I62" s="94"/>
      <c r="J62" s="94"/>
      <c r="K62" s="94"/>
      <c r="L62" s="94"/>
      <c r="M62" s="100"/>
      <c r="N62" s="101"/>
      <c r="O62" s="102"/>
      <c r="P62" s="94"/>
      <c r="Q62" s="94"/>
    </row>
    <row r="63" spans="1:17" ht="53.1" customHeight="1" x14ac:dyDescent="0.3">
      <c r="A63" s="5" t="s">
        <v>229</v>
      </c>
      <c r="B63" s="16" t="s">
        <v>423</v>
      </c>
      <c r="C63" s="47" t="s">
        <v>422</v>
      </c>
      <c r="D63" s="13" t="s">
        <v>79</v>
      </c>
      <c r="E63" s="52" t="s">
        <v>40</v>
      </c>
      <c r="F63" s="16" t="s">
        <v>343</v>
      </c>
      <c r="G63" s="44"/>
      <c r="H63" s="9"/>
      <c r="I63" s="5"/>
      <c r="J63" s="5"/>
      <c r="K63" s="5"/>
      <c r="L63" s="5"/>
      <c r="M63" s="8" t="s">
        <v>81</v>
      </c>
      <c r="N63" s="31">
        <v>1971</v>
      </c>
      <c r="O63" s="65">
        <f>2023-N63</f>
        <v>52</v>
      </c>
      <c r="P63" s="5"/>
      <c r="Q63" s="5"/>
    </row>
    <row r="64" spans="1:17" ht="53.1" customHeight="1" x14ac:dyDescent="0.3">
      <c r="A64" s="5" t="s">
        <v>176</v>
      </c>
      <c r="B64" s="16" t="s">
        <v>423</v>
      </c>
      <c r="C64" s="20" t="s">
        <v>424</v>
      </c>
      <c r="D64" s="15" t="s">
        <v>425</v>
      </c>
      <c r="E64" s="54" t="s">
        <v>40</v>
      </c>
      <c r="F64" s="16" t="s">
        <v>25</v>
      </c>
      <c r="G64" s="44"/>
      <c r="H64" s="9"/>
      <c r="I64" s="5"/>
      <c r="J64" s="5"/>
      <c r="K64" s="5"/>
      <c r="L64" s="5"/>
      <c r="M64" s="8" t="s">
        <v>49</v>
      </c>
      <c r="N64" s="31">
        <v>1971</v>
      </c>
      <c r="O64" s="65">
        <f>2023-N64</f>
        <v>52</v>
      </c>
      <c r="P64" s="5"/>
      <c r="Q64" s="5"/>
    </row>
    <row r="65" spans="1:17" ht="55.35" customHeight="1" x14ac:dyDescent="0.3">
      <c r="A65" s="43" t="s">
        <v>65</v>
      </c>
      <c r="B65" s="3" t="s">
        <v>426</v>
      </c>
      <c r="C65" s="4" t="s">
        <v>290</v>
      </c>
      <c r="D65" s="12" t="s">
        <v>162</v>
      </c>
      <c r="E65" s="4" t="s">
        <v>40</v>
      </c>
      <c r="F65" s="4" t="s">
        <v>427</v>
      </c>
      <c r="G65" s="9" t="s">
        <v>60</v>
      </c>
      <c r="H65" s="9"/>
      <c r="I65" s="5"/>
      <c r="J65" s="5"/>
      <c r="K65" s="5"/>
      <c r="L65" s="5"/>
      <c r="M65" s="8" t="s">
        <v>49</v>
      </c>
      <c r="N65" s="7"/>
      <c r="O65" s="63"/>
      <c r="P65" s="5"/>
      <c r="Q65" s="5"/>
    </row>
    <row r="66" spans="1:17" ht="55.35" customHeight="1" x14ac:dyDescent="0.3">
      <c r="A66" s="5" t="s">
        <v>176</v>
      </c>
      <c r="B66" s="16" t="s">
        <v>428</v>
      </c>
      <c r="C66" s="47" t="s">
        <v>429</v>
      </c>
      <c r="D66" s="13" t="s">
        <v>430</v>
      </c>
      <c r="E66" s="52" t="s">
        <v>324</v>
      </c>
      <c r="F66" s="16" t="s">
        <v>431</v>
      </c>
      <c r="G66" s="44"/>
      <c r="H66" s="9"/>
      <c r="I66" s="5"/>
      <c r="J66" s="5"/>
      <c r="K66" s="5"/>
      <c r="L66" s="5"/>
      <c r="M66" s="8" t="s">
        <v>49</v>
      </c>
      <c r="N66" s="35">
        <v>1984</v>
      </c>
      <c r="O66" s="65">
        <f>2023-N66</f>
        <v>39</v>
      </c>
      <c r="P66" s="5"/>
      <c r="Q66" s="5"/>
    </row>
    <row r="67" spans="1:17" ht="53.1" customHeight="1" x14ac:dyDescent="0.3">
      <c r="A67" s="5" t="s">
        <v>50</v>
      </c>
      <c r="B67" s="16" t="s">
        <v>432</v>
      </c>
      <c r="C67" s="20" t="s">
        <v>433</v>
      </c>
      <c r="D67" s="4" t="s">
        <v>434</v>
      </c>
      <c r="E67" s="4" t="s">
        <v>40</v>
      </c>
      <c r="F67" s="16" t="s">
        <v>85</v>
      </c>
      <c r="G67" s="44" t="s">
        <v>27</v>
      </c>
      <c r="H67" s="9"/>
      <c r="I67" s="5"/>
      <c r="J67" s="4" t="s">
        <v>435</v>
      </c>
      <c r="K67" s="5"/>
      <c r="L67" s="5"/>
      <c r="M67" s="8"/>
      <c r="N67" s="31"/>
      <c r="O67" s="65"/>
      <c r="P67" s="5" t="s">
        <v>436</v>
      </c>
      <c r="Q67" s="5"/>
    </row>
    <row r="68" spans="1:17" ht="49.35" customHeight="1" x14ac:dyDescent="0.3">
      <c r="A68" s="5" t="s">
        <v>50</v>
      </c>
      <c r="B68" s="16" t="s">
        <v>437</v>
      </c>
      <c r="C68" s="47" t="s">
        <v>438</v>
      </c>
      <c r="D68" s="13" t="s">
        <v>439</v>
      </c>
      <c r="E68" s="52" t="s">
        <v>440</v>
      </c>
      <c r="F68" s="16" t="s">
        <v>441</v>
      </c>
      <c r="G68" s="44" t="s">
        <v>27</v>
      </c>
      <c r="H68" s="9"/>
      <c r="I68" s="5"/>
      <c r="J68" s="78" t="s">
        <v>442</v>
      </c>
      <c r="K68" s="60" t="s">
        <v>405</v>
      </c>
      <c r="L68" s="60" t="s">
        <v>65</v>
      </c>
      <c r="M68" s="8" t="s">
        <v>29</v>
      </c>
      <c r="N68" s="35"/>
      <c r="O68" s="65">
        <v>50</v>
      </c>
      <c r="P68" s="4" t="s">
        <v>443</v>
      </c>
      <c r="Q68" s="5"/>
    </row>
    <row r="69" spans="1:17" s="80" customFormat="1" ht="409.6" x14ac:dyDescent="0.3">
      <c r="A69" s="77" t="s">
        <v>21</v>
      </c>
      <c r="B69" s="108" t="s">
        <v>22</v>
      </c>
      <c r="C69" s="83" t="s">
        <v>23</v>
      </c>
      <c r="D69" s="87" t="s">
        <v>24</v>
      </c>
      <c r="E69" s="77" t="s">
        <v>25</v>
      </c>
      <c r="F69" s="108" t="s">
        <v>26</v>
      </c>
      <c r="G69" s="83" t="s">
        <v>27</v>
      </c>
      <c r="H69" s="83"/>
      <c r="I69" s="72"/>
      <c r="J69" s="77" t="s">
        <v>28</v>
      </c>
      <c r="K69" s="72"/>
      <c r="L69" s="72"/>
      <c r="M69" s="84" t="s">
        <v>29</v>
      </c>
      <c r="N69" s="109">
        <v>1983</v>
      </c>
      <c r="O69" s="110">
        <f>2023-N69</f>
        <v>40</v>
      </c>
      <c r="P69" s="72" t="s">
        <v>30</v>
      </c>
      <c r="Q69" s="72"/>
    </row>
    <row r="70" spans="1:17" s="80" customFormat="1" ht="28.8" x14ac:dyDescent="0.3">
      <c r="A70" s="111" t="s">
        <v>31</v>
      </c>
      <c r="B70" s="108" t="s">
        <v>32</v>
      </c>
      <c r="C70" s="83" t="s">
        <v>33</v>
      </c>
      <c r="D70" s="87" t="s">
        <v>34</v>
      </c>
      <c r="E70" s="90"/>
      <c r="F70" s="108" t="s">
        <v>35</v>
      </c>
      <c r="G70" s="83" t="s">
        <v>27</v>
      </c>
      <c r="H70" s="83"/>
      <c r="I70" s="72"/>
      <c r="J70" s="72"/>
      <c r="K70" s="72"/>
      <c r="L70" s="72"/>
      <c r="M70" s="84"/>
      <c r="N70" s="109"/>
      <c r="O70" s="110"/>
      <c r="P70" s="72"/>
      <c r="Q70" s="72"/>
    </row>
    <row r="71" spans="1:17" ht="28.8" x14ac:dyDescent="0.3">
      <c r="A71" s="43" t="s">
        <v>44</v>
      </c>
      <c r="B71" s="16" t="s">
        <v>45</v>
      </c>
      <c r="C71" s="47" t="s">
        <v>46</v>
      </c>
      <c r="D71" s="15" t="s">
        <v>47</v>
      </c>
      <c r="E71" s="4" t="s">
        <v>40</v>
      </c>
      <c r="F71" s="16" t="s">
        <v>48</v>
      </c>
      <c r="G71" s="44"/>
      <c r="H71" s="9"/>
      <c r="I71" s="5"/>
      <c r="J71" s="5"/>
      <c r="K71" s="5"/>
      <c r="L71" s="5"/>
      <c r="M71" s="8" t="s">
        <v>49</v>
      </c>
      <c r="N71" s="31">
        <v>1978</v>
      </c>
      <c r="O71" s="65">
        <f>2023-N71</f>
        <v>45</v>
      </c>
      <c r="P71" s="5"/>
      <c r="Q71" s="5"/>
    </row>
    <row r="72" spans="1:17" s="103" customFormat="1" x14ac:dyDescent="0.3">
      <c r="A72" s="94" t="s">
        <v>50</v>
      </c>
      <c r="B72" s="95" t="s">
        <v>51</v>
      </c>
      <c r="C72" s="104" t="s">
        <v>52</v>
      </c>
      <c r="D72" s="105" t="s">
        <v>53</v>
      </c>
      <c r="E72" s="106" t="s">
        <v>40</v>
      </c>
      <c r="F72" s="95" t="s">
        <v>54</v>
      </c>
      <c r="G72" s="99" t="s">
        <v>27</v>
      </c>
      <c r="H72" s="99"/>
      <c r="I72" s="94"/>
      <c r="J72" s="103" t="s">
        <v>55</v>
      </c>
      <c r="K72" s="94"/>
      <c r="L72" s="94"/>
      <c r="M72" s="100"/>
      <c r="N72" s="101"/>
      <c r="O72" s="102"/>
      <c r="P72" s="94"/>
      <c r="Q72" s="94"/>
    </row>
    <row r="73" spans="1:17" ht="216" x14ac:dyDescent="0.3">
      <c r="A73" s="92" t="s">
        <v>56</v>
      </c>
      <c r="B73" s="16" t="s">
        <v>57</v>
      </c>
      <c r="C73" s="47" t="s">
        <v>58</v>
      </c>
      <c r="D73" t="s">
        <v>59</v>
      </c>
      <c r="E73" s="4"/>
      <c r="F73" s="16"/>
      <c r="G73" s="93" t="s">
        <v>60</v>
      </c>
      <c r="H73" s="9" t="s">
        <v>61</v>
      </c>
      <c r="I73" s="4" t="s">
        <v>62</v>
      </c>
      <c r="J73" s="78" t="s">
        <v>63</v>
      </c>
      <c r="K73" s="5"/>
      <c r="L73" s="5"/>
      <c r="M73" s="8"/>
      <c r="N73" s="31"/>
      <c r="O73" s="65"/>
      <c r="P73" s="5" t="s">
        <v>64</v>
      </c>
      <c r="Q73" s="5"/>
    </row>
    <row r="74" spans="1:17" ht="409.6" x14ac:dyDescent="0.3">
      <c r="A74" s="43" t="s">
        <v>65</v>
      </c>
      <c r="B74" s="16" t="s">
        <v>66</v>
      </c>
      <c r="C74" s="16" t="s">
        <v>67</v>
      </c>
      <c r="D74" s="16" t="s">
        <v>68</v>
      </c>
      <c r="E74" s="4" t="s">
        <v>40</v>
      </c>
      <c r="F74" s="16" t="s">
        <v>69</v>
      </c>
      <c r="G74" s="9" t="s">
        <v>42</v>
      </c>
      <c r="H74" s="9"/>
      <c r="I74" s="5"/>
      <c r="J74" s="4" t="s">
        <v>70</v>
      </c>
      <c r="K74" s="5"/>
      <c r="L74" s="5"/>
      <c r="M74" s="8"/>
      <c r="N74" s="31"/>
      <c r="O74" s="65"/>
      <c r="P74" s="5"/>
      <c r="Q74" s="5"/>
    </row>
    <row r="75" spans="1:17" s="103" customFormat="1" ht="28.8" x14ac:dyDescent="0.3">
      <c r="A75" s="94" t="s">
        <v>76</v>
      </c>
      <c r="B75" s="95" t="s">
        <v>77</v>
      </c>
      <c r="C75" s="97" t="s">
        <v>78</v>
      </c>
      <c r="D75" s="106" t="s">
        <v>79</v>
      </c>
      <c r="E75" s="106" t="s">
        <v>40</v>
      </c>
      <c r="F75" s="95" t="s">
        <v>80</v>
      </c>
      <c r="G75" s="99"/>
      <c r="H75" s="99" t="s">
        <v>61</v>
      </c>
      <c r="I75" s="94"/>
      <c r="J75" s="94"/>
      <c r="K75" s="94"/>
      <c r="L75" s="94"/>
      <c r="M75" s="100" t="s">
        <v>81</v>
      </c>
      <c r="N75" s="101">
        <v>1971</v>
      </c>
      <c r="O75" s="102">
        <f>2023-N75</f>
        <v>52</v>
      </c>
      <c r="P75" s="94"/>
      <c r="Q75" s="94"/>
    </row>
    <row r="76" spans="1:17" ht="100.8" x14ac:dyDescent="0.3">
      <c r="A76" s="43" t="s">
        <v>36</v>
      </c>
      <c r="B76" s="16" t="s">
        <v>37</v>
      </c>
      <c r="C76" s="71" t="s">
        <v>38</v>
      </c>
      <c r="D76" s="4" t="s">
        <v>39</v>
      </c>
      <c r="E76" s="4" t="s">
        <v>40</v>
      </c>
      <c r="F76" s="16" t="s">
        <v>41</v>
      </c>
      <c r="G76" s="9" t="s">
        <v>42</v>
      </c>
      <c r="H76" s="9"/>
      <c r="I76" s="5"/>
      <c r="J76" s="4" t="s">
        <v>43</v>
      </c>
      <c r="K76" s="5"/>
      <c r="L76" s="5"/>
      <c r="M76" s="8"/>
      <c r="N76" s="31"/>
      <c r="O76" s="65"/>
      <c r="P76" s="5"/>
      <c r="Q76" s="5"/>
    </row>
    <row r="77" spans="1:17" s="139" customFormat="1" ht="53.1" customHeight="1" x14ac:dyDescent="0.3">
      <c r="A77" s="131" t="s">
        <v>50</v>
      </c>
      <c r="B77" s="132" t="s">
        <v>82</v>
      </c>
      <c r="C77" s="133" t="s">
        <v>83</v>
      </c>
      <c r="D77" s="134" t="s">
        <v>84</v>
      </c>
      <c r="E77" s="134" t="s">
        <v>40</v>
      </c>
      <c r="F77" s="132" t="s">
        <v>85</v>
      </c>
      <c r="G77" s="135" t="s">
        <v>27</v>
      </c>
      <c r="H77" s="135" t="s">
        <v>61</v>
      </c>
      <c r="I77" s="131" t="s">
        <v>86</v>
      </c>
      <c r="J77" s="131"/>
      <c r="K77" s="131"/>
      <c r="L77" s="131"/>
      <c r="M77" s="136"/>
      <c r="N77" s="137"/>
      <c r="O77" s="138"/>
      <c r="P77" s="131" t="s">
        <v>460</v>
      </c>
      <c r="Q77" s="131"/>
    </row>
    <row r="78" spans="1:17" s="115" customFormat="1" ht="53.1" customHeight="1" x14ac:dyDescent="0.3">
      <c r="A78" s="140" t="s">
        <v>71</v>
      </c>
      <c r="B78" s="141" t="s">
        <v>72</v>
      </c>
      <c r="C78" s="142" t="s">
        <v>73</v>
      </c>
      <c r="D78" s="143" t="s">
        <v>74</v>
      </c>
      <c r="E78" s="144" t="s">
        <v>40</v>
      </c>
      <c r="F78" s="141" t="s">
        <v>75</v>
      </c>
      <c r="G78" s="145"/>
      <c r="H78" s="145"/>
      <c r="I78" s="140"/>
      <c r="J78" s="140" t="s">
        <v>461</v>
      </c>
      <c r="K78" s="140"/>
      <c r="L78" s="140"/>
      <c r="M78" s="146"/>
      <c r="N78" s="147"/>
      <c r="O78" s="148"/>
      <c r="P78" s="140" t="s">
        <v>452</v>
      </c>
      <c r="Q78" s="140"/>
    </row>
    <row r="79" spans="1:17" s="139" customFormat="1" ht="53.1" customHeight="1" x14ac:dyDescent="0.3">
      <c r="A79" s="134" t="s">
        <v>50</v>
      </c>
      <c r="B79" s="132" t="s">
        <v>87</v>
      </c>
      <c r="C79" s="135" t="s">
        <v>88</v>
      </c>
      <c r="D79" s="149" t="s">
        <v>89</v>
      </c>
      <c r="E79" s="134" t="s">
        <v>40</v>
      </c>
      <c r="F79" s="132" t="s">
        <v>90</v>
      </c>
      <c r="G79" s="135" t="s">
        <v>27</v>
      </c>
      <c r="H79" s="135" t="s">
        <v>61</v>
      </c>
      <c r="I79" s="131"/>
      <c r="J79" s="131" t="s">
        <v>91</v>
      </c>
      <c r="K79" s="131"/>
      <c r="L79" s="131"/>
      <c r="M79" s="136"/>
      <c r="N79" s="137"/>
      <c r="O79" s="138"/>
      <c r="P79" s="131"/>
      <c r="Q79" s="131"/>
    </row>
    <row r="80" spans="1:17" s="115" customFormat="1" ht="53.1" customHeight="1" x14ac:dyDescent="0.3">
      <c r="A80" s="150" t="s">
        <v>65</v>
      </c>
      <c r="B80" s="141" t="s">
        <v>453</v>
      </c>
      <c r="C80" s="145" t="s">
        <v>455</v>
      </c>
      <c r="D80" s="142" t="s">
        <v>260</v>
      </c>
      <c r="E80" s="144" t="s">
        <v>40</v>
      </c>
      <c r="F80" s="141" t="s">
        <v>454</v>
      </c>
      <c r="G80" s="145"/>
      <c r="H80" s="145"/>
      <c r="I80" s="144" t="s">
        <v>456</v>
      </c>
      <c r="J80" s="144" t="s">
        <v>457</v>
      </c>
      <c r="K80" s="140"/>
      <c r="L80" s="140"/>
      <c r="M80" s="146"/>
      <c r="N80" s="147"/>
      <c r="O80" s="148"/>
      <c r="P80" s="140"/>
      <c r="Q80" s="140"/>
    </row>
    <row r="81" spans="1:17" s="139" customFormat="1" ht="53.1" customHeight="1" x14ac:dyDescent="0.3">
      <c r="A81" s="134" t="s">
        <v>50</v>
      </c>
      <c r="B81" s="132" t="s">
        <v>92</v>
      </c>
      <c r="C81" s="135" t="s">
        <v>93</v>
      </c>
      <c r="D81" s="149" t="s">
        <v>94</v>
      </c>
      <c r="E81" s="134" t="s">
        <v>40</v>
      </c>
      <c r="F81" s="132" t="s">
        <v>90</v>
      </c>
      <c r="G81" s="135" t="s">
        <v>27</v>
      </c>
      <c r="H81" s="135" t="s">
        <v>61</v>
      </c>
      <c r="I81" s="131"/>
      <c r="J81" s="134" t="s">
        <v>95</v>
      </c>
      <c r="K81" s="131"/>
      <c r="L81" s="131"/>
      <c r="M81" s="136"/>
      <c r="N81" s="137"/>
      <c r="O81" s="138"/>
      <c r="P81" s="131"/>
      <c r="Q81" s="131"/>
    </row>
    <row r="82" spans="1:17" s="168" customFormat="1" ht="53.1" customHeight="1" x14ac:dyDescent="0.3">
      <c r="A82" s="161" t="s">
        <v>50</v>
      </c>
      <c r="B82" s="162" t="s">
        <v>462</v>
      </c>
      <c r="C82" s="163" t="s">
        <v>96</v>
      </c>
      <c r="D82" s="163" t="s">
        <v>97</v>
      </c>
      <c r="E82" s="163" t="s">
        <v>98</v>
      </c>
      <c r="F82" s="163"/>
      <c r="G82" s="164" t="s">
        <v>27</v>
      </c>
      <c r="H82" s="164" t="s">
        <v>61</v>
      </c>
      <c r="I82" s="163" t="s">
        <v>99</v>
      </c>
      <c r="J82" s="163" t="s">
        <v>463</v>
      </c>
      <c r="K82" s="161"/>
      <c r="L82" s="161"/>
      <c r="M82" s="165"/>
      <c r="N82" s="166"/>
      <c r="O82" s="167"/>
      <c r="P82" s="161"/>
      <c r="Q82" s="161"/>
    </row>
    <row r="83" spans="1:17" s="168" customFormat="1" ht="53.1" customHeight="1" x14ac:dyDescent="0.3">
      <c r="A83" s="161" t="s">
        <v>50</v>
      </c>
      <c r="B83" s="162" t="s">
        <v>100</v>
      </c>
      <c r="C83" s="163" t="s">
        <v>101</v>
      </c>
      <c r="D83" s="163" t="s">
        <v>102</v>
      </c>
      <c r="E83" s="163" t="s">
        <v>40</v>
      </c>
      <c r="F83" s="163" t="s">
        <v>103</v>
      </c>
      <c r="G83" s="164" t="s">
        <v>27</v>
      </c>
      <c r="H83" s="164" t="s">
        <v>61</v>
      </c>
      <c r="I83" s="163" t="s">
        <v>104</v>
      </c>
      <c r="J83" s="163"/>
      <c r="K83" s="161"/>
      <c r="L83" s="161"/>
      <c r="M83" s="165"/>
      <c r="N83" s="166"/>
      <c r="O83" s="167"/>
      <c r="P83" s="161"/>
      <c r="Q83" s="161"/>
    </row>
    <row r="84" spans="1:17" s="168" customFormat="1" ht="53.1" customHeight="1" x14ac:dyDescent="0.3">
      <c r="A84" s="161" t="s">
        <v>50</v>
      </c>
      <c r="B84" s="162" t="s">
        <v>105</v>
      </c>
      <c r="C84" s="163" t="s">
        <v>106</v>
      </c>
      <c r="D84" s="163" t="s">
        <v>107</v>
      </c>
      <c r="E84" s="163" t="s">
        <v>40</v>
      </c>
      <c r="F84" s="163" t="s">
        <v>108</v>
      </c>
      <c r="G84" s="164" t="s">
        <v>27</v>
      </c>
      <c r="H84" s="164" t="s">
        <v>109</v>
      </c>
      <c r="I84" s="163"/>
      <c r="J84" s="163"/>
      <c r="K84" s="161"/>
      <c r="L84" s="161"/>
      <c r="M84" s="165"/>
      <c r="N84" s="166"/>
      <c r="O84" s="167"/>
      <c r="P84" s="161"/>
      <c r="Q84" s="161"/>
    </row>
    <row r="85" spans="1:17" s="168" customFormat="1" ht="53.1" customHeight="1" x14ac:dyDescent="0.3">
      <c r="A85" s="161" t="s">
        <v>110</v>
      </c>
      <c r="B85" s="162" t="s">
        <v>111</v>
      </c>
      <c r="C85" s="163" t="s">
        <v>112</v>
      </c>
      <c r="D85" s="163" t="s">
        <v>113</v>
      </c>
      <c r="E85" s="163" t="s">
        <v>40</v>
      </c>
      <c r="F85" s="163" t="s">
        <v>114</v>
      </c>
      <c r="G85" s="164"/>
      <c r="H85" s="164"/>
      <c r="I85" s="163" t="s">
        <v>115</v>
      </c>
      <c r="J85" s="163"/>
      <c r="K85" s="161"/>
      <c r="L85" s="161"/>
      <c r="M85" s="165"/>
      <c r="N85" s="166"/>
      <c r="O85" s="167"/>
      <c r="P85" s="161"/>
      <c r="Q85" s="161"/>
    </row>
    <row r="86" spans="1:17" s="115" customFormat="1" ht="53.1" customHeight="1" x14ac:dyDescent="0.55000000000000004">
      <c r="A86" s="140" t="s">
        <v>298</v>
      </c>
      <c r="B86" s="151">
        <v>45272</v>
      </c>
      <c r="C86" s="144" t="s">
        <v>486</v>
      </c>
      <c r="D86" s="144" t="s">
        <v>485</v>
      </c>
      <c r="E86" s="144" t="s">
        <v>98</v>
      </c>
      <c r="F86" s="144"/>
      <c r="G86" s="145" t="s">
        <v>42</v>
      </c>
      <c r="H86" s="145" t="s">
        <v>61</v>
      </c>
      <c r="I86" s="160" t="s">
        <v>487</v>
      </c>
      <c r="J86" s="144" t="s">
        <v>488</v>
      </c>
      <c r="K86" s="140"/>
      <c r="L86" s="140"/>
      <c r="M86" s="146"/>
      <c r="N86" s="152"/>
      <c r="O86" s="153"/>
      <c r="P86" s="140"/>
      <c r="Q86" s="140"/>
    </row>
    <row r="87" spans="1:17" s="168" customFormat="1" ht="53.1" customHeight="1" x14ac:dyDescent="0.3">
      <c r="A87" s="161" t="s">
        <v>50</v>
      </c>
      <c r="B87" s="162" t="s">
        <v>116</v>
      </c>
      <c r="C87" s="163" t="s">
        <v>117</v>
      </c>
      <c r="D87" s="163" t="s">
        <v>118</v>
      </c>
      <c r="E87" s="163" t="s">
        <v>40</v>
      </c>
      <c r="F87" s="163" t="s">
        <v>119</v>
      </c>
      <c r="G87" s="164" t="s">
        <v>27</v>
      </c>
      <c r="H87" s="164" t="s">
        <v>61</v>
      </c>
      <c r="I87" s="163" t="s">
        <v>120</v>
      </c>
      <c r="J87" s="163"/>
      <c r="K87" s="161"/>
      <c r="L87" s="161"/>
      <c r="M87" s="165"/>
      <c r="N87" s="166"/>
      <c r="O87" s="167"/>
      <c r="P87" s="161"/>
      <c r="Q87" s="161"/>
    </row>
    <row r="88" spans="1:17" s="168" customFormat="1" ht="53.1" customHeight="1" x14ac:dyDescent="0.3">
      <c r="A88" s="161" t="s">
        <v>50</v>
      </c>
      <c r="B88" s="162" t="s">
        <v>451</v>
      </c>
      <c r="C88" s="163" t="s">
        <v>124</v>
      </c>
      <c r="D88" s="163" t="s">
        <v>79</v>
      </c>
      <c r="E88" s="163" t="s">
        <v>98</v>
      </c>
      <c r="F88" s="163"/>
      <c r="G88" s="164" t="s">
        <v>27</v>
      </c>
      <c r="H88" s="164" t="s">
        <v>61</v>
      </c>
      <c r="I88" s="163"/>
      <c r="J88" s="163" t="s">
        <v>125</v>
      </c>
      <c r="K88" s="161"/>
      <c r="L88" s="161"/>
      <c r="M88" s="165"/>
      <c r="N88" s="166"/>
      <c r="O88" s="167"/>
      <c r="P88" s="161"/>
      <c r="Q88" s="161"/>
    </row>
    <row r="89" spans="1:17" s="168" customFormat="1" ht="53.1" customHeight="1" x14ac:dyDescent="0.3">
      <c r="A89" s="161" t="s">
        <v>50</v>
      </c>
      <c r="B89" s="162">
        <v>45307</v>
      </c>
      <c r="C89" s="163" t="s">
        <v>459</v>
      </c>
      <c r="D89" s="163" t="s">
        <v>458</v>
      </c>
      <c r="E89" s="163"/>
      <c r="F89" s="163"/>
      <c r="G89" s="164" t="s">
        <v>27</v>
      </c>
      <c r="H89" s="164"/>
      <c r="I89" s="163"/>
      <c r="J89" s="163" t="s">
        <v>464</v>
      </c>
      <c r="K89" s="161"/>
      <c r="L89" s="161"/>
      <c r="M89" s="165"/>
      <c r="N89" s="166"/>
      <c r="O89" s="167"/>
      <c r="P89" s="161"/>
      <c r="Q89" s="161"/>
    </row>
    <row r="90" spans="1:17" s="168" customFormat="1" ht="53.1" customHeight="1" x14ac:dyDescent="0.3">
      <c r="A90" s="161" t="s">
        <v>50</v>
      </c>
      <c r="B90" s="162" t="s">
        <v>121</v>
      </c>
      <c r="C90" s="163" t="s">
        <v>122</v>
      </c>
      <c r="D90" s="163" t="s">
        <v>79</v>
      </c>
      <c r="E90" s="163" t="s">
        <v>40</v>
      </c>
      <c r="F90" s="163" t="s">
        <v>123</v>
      </c>
      <c r="G90" s="164" t="s">
        <v>27</v>
      </c>
      <c r="H90" s="164" t="s">
        <v>61</v>
      </c>
      <c r="I90" s="163"/>
      <c r="J90" s="163"/>
      <c r="K90" s="161"/>
      <c r="L90" s="161"/>
      <c r="M90" s="165"/>
      <c r="N90" s="166"/>
      <c r="O90" s="167"/>
      <c r="P90" s="161"/>
      <c r="Q90" s="161"/>
    </row>
    <row r="91" spans="1:17" s="176" customFormat="1" ht="53.1" customHeight="1" x14ac:dyDescent="0.3">
      <c r="A91" s="170" t="s">
        <v>516</v>
      </c>
      <c r="B91" s="177">
        <v>45308</v>
      </c>
      <c r="C91" s="171" t="s">
        <v>510</v>
      </c>
      <c r="D91" s="171" t="s">
        <v>511</v>
      </c>
      <c r="E91" s="171" t="s">
        <v>98</v>
      </c>
      <c r="F91" s="171"/>
      <c r="G91" s="172" t="s">
        <v>42</v>
      </c>
      <c r="H91" s="172" t="s">
        <v>61</v>
      </c>
      <c r="I91" s="171" t="s">
        <v>512</v>
      </c>
      <c r="J91" s="171"/>
      <c r="K91" s="170"/>
      <c r="L91" s="170"/>
      <c r="M91" s="173"/>
      <c r="N91" s="174"/>
      <c r="O91" s="175"/>
      <c r="P91" s="170"/>
      <c r="Q91" s="170"/>
    </row>
    <row r="92" spans="1:17" s="168" customFormat="1" ht="91.8" customHeight="1" x14ac:dyDescent="0.3">
      <c r="A92" s="161" t="s">
        <v>50</v>
      </c>
      <c r="B92" s="162" t="s">
        <v>489</v>
      </c>
      <c r="C92" s="163" t="s">
        <v>126</v>
      </c>
      <c r="D92" s="169" t="s">
        <v>127</v>
      </c>
      <c r="E92" s="163" t="s">
        <v>40</v>
      </c>
      <c r="F92" s="163" t="s">
        <v>128</v>
      </c>
      <c r="G92" s="164"/>
      <c r="H92" s="164" t="s">
        <v>109</v>
      </c>
      <c r="I92" s="163" t="s">
        <v>129</v>
      </c>
      <c r="J92" s="163" t="s">
        <v>130</v>
      </c>
      <c r="K92" s="161"/>
      <c r="L92" s="161"/>
      <c r="M92" s="165"/>
      <c r="N92" s="166"/>
      <c r="O92" s="167"/>
      <c r="P92" s="161"/>
      <c r="Q92" s="161"/>
    </row>
    <row r="93" spans="1:17" s="195" customFormat="1" ht="94.8" customHeight="1" x14ac:dyDescent="0.3">
      <c r="A93" s="187" t="s">
        <v>241</v>
      </c>
      <c r="B93" s="188">
        <v>45313</v>
      </c>
      <c r="C93" s="187" t="s">
        <v>126</v>
      </c>
      <c r="D93" s="189" t="s">
        <v>127</v>
      </c>
      <c r="E93" s="187" t="s">
        <v>40</v>
      </c>
      <c r="F93" s="187"/>
      <c r="G93" s="190" t="s">
        <v>60</v>
      </c>
      <c r="H93" s="190" t="s">
        <v>61</v>
      </c>
      <c r="I93" s="187" t="s">
        <v>519</v>
      </c>
      <c r="J93" s="187" t="s">
        <v>520</v>
      </c>
      <c r="K93" s="191"/>
      <c r="L93" s="191"/>
      <c r="M93" s="192"/>
      <c r="N93" s="193"/>
      <c r="O93" s="194"/>
      <c r="P93" s="191"/>
      <c r="Q93" s="191"/>
    </row>
    <row r="94" spans="1:17" s="195" customFormat="1" ht="94.8" customHeight="1" x14ac:dyDescent="0.35">
      <c r="A94" s="187" t="s">
        <v>588</v>
      </c>
      <c r="B94" s="188">
        <v>45313</v>
      </c>
      <c r="C94" s="187" t="s">
        <v>586</v>
      </c>
      <c r="D94" s="189" t="s">
        <v>587</v>
      </c>
      <c r="E94" s="187" t="s">
        <v>40</v>
      </c>
      <c r="F94" s="187" t="s">
        <v>85</v>
      </c>
      <c r="G94" s="190"/>
      <c r="H94" s="190" t="s">
        <v>61</v>
      </c>
      <c r="I94" s="187" t="s">
        <v>590</v>
      </c>
      <c r="J94" s="187" t="s">
        <v>591</v>
      </c>
      <c r="K94" s="191"/>
      <c r="L94" s="191"/>
      <c r="M94" s="192"/>
      <c r="N94" s="193"/>
      <c r="O94" s="194"/>
      <c r="P94" s="210" t="s">
        <v>589</v>
      </c>
      <c r="Q94" s="191"/>
    </row>
    <row r="95" spans="1:17" s="168" customFormat="1" ht="53.1" customHeight="1" x14ac:dyDescent="0.3">
      <c r="A95" s="161" t="s">
        <v>50</v>
      </c>
      <c r="B95" s="162">
        <v>45313</v>
      </c>
      <c r="C95" s="163" t="s">
        <v>481</v>
      </c>
      <c r="D95" s="169" t="s">
        <v>480</v>
      </c>
      <c r="E95" s="163" t="s">
        <v>98</v>
      </c>
      <c r="F95" s="163"/>
      <c r="G95" s="164" t="s">
        <v>27</v>
      </c>
      <c r="H95" s="164" t="s">
        <v>109</v>
      </c>
      <c r="I95" s="163"/>
      <c r="J95" s="163"/>
      <c r="K95" s="161"/>
      <c r="L95" s="161"/>
      <c r="M95" s="165"/>
      <c r="N95" s="166"/>
      <c r="O95" s="167"/>
      <c r="P95" s="161"/>
      <c r="Q95" s="161"/>
    </row>
    <row r="96" spans="1:17" s="176" customFormat="1" ht="78" customHeight="1" thickBot="1" x14ac:dyDescent="0.6">
      <c r="A96" s="207" t="s">
        <v>533</v>
      </c>
      <c r="B96" s="177" t="s">
        <v>531</v>
      </c>
      <c r="C96" s="208" t="s">
        <v>530</v>
      </c>
      <c r="D96" s="186" t="s">
        <v>536</v>
      </c>
      <c r="E96" s="171" t="s">
        <v>40</v>
      </c>
      <c r="F96" s="171" t="s">
        <v>532</v>
      </c>
      <c r="G96" s="172" t="s">
        <v>60</v>
      </c>
      <c r="H96" s="172" t="s">
        <v>61</v>
      </c>
      <c r="I96" s="171" t="s">
        <v>534</v>
      </c>
      <c r="J96" s="171" t="s">
        <v>535</v>
      </c>
      <c r="K96" s="170"/>
      <c r="L96" s="170"/>
      <c r="M96" s="173"/>
      <c r="N96" s="174"/>
      <c r="O96" s="175"/>
      <c r="P96" s="170"/>
      <c r="Q96" s="170"/>
    </row>
    <row r="97" spans="1:18" s="176" customFormat="1" ht="42" x14ac:dyDescent="0.3">
      <c r="A97" s="161" t="s">
        <v>131</v>
      </c>
      <c r="B97" s="177">
        <v>45321</v>
      </c>
      <c r="C97" s="211" t="s">
        <v>594</v>
      </c>
      <c r="D97" s="186" t="s">
        <v>595</v>
      </c>
      <c r="E97" s="186"/>
      <c r="F97" s="171"/>
      <c r="G97" s="171"/>
      <c r="H97" s="172"/>
      <c r="I97" s="172"/>
      <c r="J97" s="171"/>
      <c r="K97" s="171"/>
      <c r="L97" s="170"/>
      <c r="M97" s="170"/>
      <c r="N97" s="173"/>
      <c r="O97" s="174"/>
      <c r="P97" s="175"/>
      <c r="Q97" s="170"/>
      <c r="R97" s="170"/>
    </row>
    <row r="98" spans="1:18" s="168" customFormat="1" ht="53.1" customHeight="1" x14ac:dyDescent="0.3">
      <c r="A98" s="161" t="s">
        <v>131</v>
      </c>
      <c r="B98" s="162" t="s">
        <v>132</v>
      </c>
      <c r="C98" s="163" t="s">
        <v>133</v>
      </c>
      <c r="D98" s="169" t="s">
        <v>79</v>
      </c>
      <c r="E98" s="169" t="s">
        <v>611</v>
      </c>
      <c r="F98" s="163" t="s">
        <v>40</v>
      </c>
      <c r="G98" s="163" t="s">
        <v>85</v>
      </c>
      <c r="H98" s="164" t="s">
        <v>27</v>
      </c>
      <c r="I98" s="164" t="s">
        <v>61</v>
      </c>
      <c r="J98" s="163"/>
      <c r="K98" s="163"/>
      <c r="L98" s="161"/>
      <c r="M98" s="161"/>
      <c r="N98" s="165"/>
      <c r="O98" s="166"/>
      <c r="P98" s="167"/>
      <c r="Q98" s="161"/>
      <c r="R98" s="161"/>
    </row>
    <row r="99" spans="1:18" s="206" customFormat="1" ht="53.1" customHeight="1" x14ac:dyDescent="0.35">
      <c r="A99" s="202" t="s">
        <v>50</v>
      </c>
      <c r="B99" s="214">
        <v>45338</v>
      </c>
      <c r="C99" s="198" t="s">
        <v>612</v>
      </c>
      <c r="D99" s="215" t="s">
        <v>613</v>
      </c>
      <c r="E99" s="215"/>
      <c r="F99" s="198" t="s">
        <v>440</v>
      </c>
      <c r="G99" s="198" t="s">
        <v>490</v>
      </c>
      <c r="H99" s="201" t="s">
        <v>27</v>
      </c>
      <c r="I99" s="201" t="s">
        <v>61</v>
      </c>
      <c r="J99" s="198" t="s">
        <v>615</v>
      </c>
      <c r="K99" s="198" t="s">
        <v>614</v>
      </c>
      <c r="L99" s="202"/>
      <c r="M99" s="202"/>
      <c r="N99" s="203"/>
      <c r="O99" s="204"/>
      <c r="P99" s="205"/>
      <c r="Q99" s="198"/>
      <c r="R99" s="202"/>
    </row>
    <row r="100" spans="1:18" s="176" customFormat="1" ht="53.1" customHeight="1" x14ac:dyDescent="0.35">
      <c r="A100" s="170" t="s">
        <v>500</v>
      </c>
      <c r="B100" s="177">
        <v>45344</v>
      </c>
      <c r="C100" s="171" t="s">
        <v>603</v>
      </c>
      <c r="D100" s="213" t="s">
        <v>604</v>
      </c>
      <c r="E100" s="213"/>
      <c r="F100" s="171" t="s">
        <v>40</v>
      </c>
      <c r="G100" s="171" t="s">
        <v>605</v>
      </c>
      <c r="H100" s="172" t="s">
        <v>412</v>
      </c>
      <c r="I100" s="172" t="s">
        <v>109</v>
      </c>
      <c r="J100" s="171" t="s">
        <v>606</v>
      </c>
      <c r="K100" s="171" t="s">
        <v>607</v>
      </c>
      <c r="L100" s="170"/>
      <c r="M100" s="170"/>
      <c r="N100" s="173"/>
      <c r="O100" s="174"/>
      <c r="P100" s="175"/>
      <c r="Q100" s="171" t="s">
        <v>608</v>
      </c>
      <c r="R100" s="170"/>
    </row>
    <row r="101" spans="1:18" s="184" customFormat="1" ht="84.6" customHeight="1" x14ac:dyDescent="0.3">
      <c r="A101" s="150" t="s">
        <v>509</v>
      </c>
      <c r="B101" s="179" t="s">
        <v>505</v>
      </c>
      <c r="C101" s="150" t="s">
        <v>642</v>
      </c>
      <c r="D101" s="185" t="s">
        <v>506</v>
      </c>
      <c r="E101" s="185"/>
      <c r="F101" s="150" t="s">
        <v>40</v>
      </c>
      <c r="G101" s="150" t="s">
        <v>75</v>
      </c>
      <c r="H101" s="180"/>
      <c r="I101" s="180" t="s">
        <v>109</v>
      </c>
      <c r="J101" s="150" t="s">
        <v>507</v>
      </c>
      <c r="K101" s="150" t="s">
        <v>508</v>
      </c>
      <c r="L101" s="178"/>
      <c r="M101" s="178"/>
      <c r="N101" s="181"/>
      <c r="O101" s="182"/>
      <c r="P101" s="183"/>
      <c r="Q101" s="178"/>
      <c r="R101" s="178"/>
    </row>
    <row r="102" spans="1:18" s="206" customFormat="1" ht="118.2" customHeight="1" x14ac:dyDescent="0.3">
      <c r="A102" s="198" t="s">
        <v>527</v>
      </c>
      <c r="B102" s="199" t="s">
        <v>491</v>
      </c>
      <c r="C102" s="198" t="s">
        <v>513</v>
      </c>
      <c r="D102" s="200" t="s">
        <v>492</v>
      </c>
      <c r="E102" s="200" t="s">
        <v>636</v>
      </c>
      <c r="F102" s="198" t="s">
        <v>40</v>
      </c>
      <c r="G102" s="198" t="s">
        <v>370</v>
      </c>
      <c r="H102" s="201" t="s">
        <v>27</v>
      </c>
      <c r="I102" s="201" t="s">
        <v>61</v>
      </c>
      <c r="J102" s="198" t="s">
        <v>528</v>
      </c>
      <c r="K102" s="198" t="s">
        <v>529</v>
      </c>
      <c r="L102" s="202"/>
      <c r="M102" s="202"/>
      <c r="N102" s="203"/>
      <c r="O102" s="204"/>
      <c r="P102" s="205"/>
      <c r="Q102" s="202"/>
      <c r="R102" s="202"/>
    </row>
    <row r="103" spans="1:18" s="206" customFormat="1" ht="118.2" customHeight="1" x14ac:dyDescent="0.3">
      <c r="A103" s="198" t="s">
        <v>50</v>
      </c>
      <c r="B103" s="199">
        <v>45350</v>
      </c>
      <c r="C103" s="198" t="s">
        <v>601</v>
      </c>
      <c r="D103" s="200" t="s">
        <v>602</v>
      </c>
      <c r="E103" s="200" t="s">
        <v>616</v>
      </c>
      <c r="F103" s="198" t="s">
        <v>98</v>
      </c>
      <c r="G103" s="198"/>
      <c r="H103" s="201" t="s">
        <v>27</v>
      </c>
      <c r="I103" s="201" t="s">
        <v>61</v>
      </c>
      <c r="J103" s="198"/>
      <c r="K103" s="198" t="s">
        <v>617</v>
      </c>
      <c r="L103" s="202"/>
      <c r="M103" s="202"/>
      <c r="N103" s="203"/>
      <c r="O103" s="204"/>
      <c r="P103" s="205"/>
      <c r="Q103" s="202"/>
      <c r="R103" s="202"/>
    </row>
    <row r="104" spans="1:18" s="206" customFormat="1" ht="118.2" customHeight="1" x14ac:dyDescent="0.3">
      <c r="A104" s="198" t="s">
        <v>50</v>
      </c>
      <c r="B104" s="199">
        <v>45351</v>
      </c>
      <c r="C104" s="198" t="s">
        <v>644</v>
      </c>
      <c r="D104" s="200" t="s">
        <v>637</v>
      </c>
      <c r="E104" s="200" t="s">
        <v>405</v>
      </c>
      <c r="F104" s="198"/>
      <c r="G104" s="198" t="s">
        <v>370</v>
      </c>
      <c r="H104" s="201"/>
      <c r="I104" s="201"/>
      <c r="J104" s="198"/>
      <c r="K104" s="198"/>
      <c r="L104" s="202"/>
      <c r="M104" s="202"/>
      <c r="N104" s="203"/>
      <c r="O104" s="204"/>
      <c r="P104" s="205"/>
      <c r="Q104" s="202"/>
      <c r="R104" s="202"/>
    </row>
    <row r="105" spans="1:18" s="195" customFormat="1" ht="118.2" customHeight="1" x14ac:dyDescent="0.3">
      <c r="A105" s="187" t="s">
        <v>500</v>
      </c>
      <c r="B105" s="216" t="s">
        <v>624</v>
      </c>
      <c r="C105" s="187" t="s">
        <v>626</v>
      </c>
      <c r="D105" s="189" t="s">
        <v>625</v>
      </c>
      <c r="E105" s="189" t="s">
        <v>629</v>
      </c>
      <c r="F105" s="187" t="s">
        <v>98</v>
      </c>
      <c r="G105" s="187"/>
      <c r="H105" s="190" t="s">
        <v>412</v>
      </c>
      <c r="I105" s="190" t="s">
        <v>61</v>
      </c>
      <c r="J105" s="187" t="s">
        <v>628</v>
      </c>
      <c r="K105" s="187" t="s">
        <v>627</v>
      </c>
      <c r="L105" s="191"/>
      <c r="M105" s="191"/>
      <c r="N105" s="192"/>
      <c r="O105" s="193"/>
      <c r="P105" s="194"/>
      <c r="Q105" s="187" t="s">
        <v>630</v>
      </c>
      <c r="R105" s="191"/>
    </row>
    <row r="106" spans="1:18" s="228" customFormat="1" ht="84" x14ac:dyDescent="0.3">
      <c r="A106" s="229" t="s">
        <v>50</v>
      </c>
      <c r="B106" s="230" t="s">
        <v>134</v>
      </c>
      <c r="C106" s="231" t="s">
        <v>135</v>
      </c>
      <c r="D106" s="231" t="s">
        <v>479</v>
      </c>
      <c r="E106" s="231" t="s">
        <v>645</v>
      </c>
      <c r="F106" s="231" t="s">
        <v>40</v>
      </c>
      <c r="G106" s="231" t="s">
        <v>543</v>
      </c>
      <c r="H106" s="232" t="s">
        <v>27</v>
      </c>
      <c r="I106" s="232" t="s">
        <v>61</v>
      </c>
      <c r="J106" s="229"/>
      <c r="K106" s="229"/>
      <c r="L106" s="229"/>
      <c r="M106" s="229"/>
      <c r="N106" s="233"/>
      <c r="O106" s="234"/>
      <c r="P106" s="235"/>
      <c r="Q106" s="229"/>
      <c r="R106" s="229"/>
    </row>
    <row r="107" spans="1:18" s="115" customFormat="1" ht="79.2" customHeight="1" x14ac:dyDescent="0.3">
      <c r="A107" s="140" t="s">
        <v>229</v>
      </c>
      <c r="B107" s="151">
        <v>45358</v>
      </c>
      <c r="C107" s="144" t="s">
        <v>650</v>
      </c>
      <c r="D107" s="144" t="s">
        <v>525</v>
      </c>
      <c r="E107" s="144"/>
      <c r="F107" s="144" t="s">
        <v>40</v>
      </c>
      <c r="G107" s="144" t="s">
        <v>85</v>
      </c>
      <c r="H107" s="145" t="s">
        <v>60</v>
      </c>
      <c r="I107" s="145" t="s">
        <v>61</v>
      </c>
      <c r="J107" s="240" t="s">
        <v>526</v>
      </c>
      <c r="K107" s="144" t="s">
        <v>623</v>
      </c>
      <c r="L107" s="140"/>
      <c r="M107" s="140"/>
      <c r="N107" s="146"/>
      <c r="O107" s="152"/>
      <c r="P107" s="153"/>
      <c r="Q107" s="140"/>
      <c r="R107" s="140"/>
    </row>
    <row r="108" spans="1:18" s="226" customFormat="1" ht="168" x14ac:dyDescent="0.3">
      <c r="A108" s="218" t="s">
        <v>176</v>
      </c>
      <c r="B108" s="219">
        <v>45362</v>
      </c>
      <c r="C108" s="218" t="s">
        <v>640</v>
      </c>
      <c r="D108" s="220" t="s">
        <v>639</v>
      </c>
      <c r="E108" s="220"/>
      <c r="F108" s="218" t="s">
        <v>40</v>
      </c>
      <c r="G108" s="218" t="s">
        <v>85</v>
      </c>
      <c r="H108" s="221" t="s">
        <v>60</v>
      </c>
      <c r="I108" s="221"/>
      <c r="J108" s="218"/>
      <c r="K108" s="218" t="s">
        <v>641</v>
      </c>
      <c r="L108" s="222"/>
      <c r="M108" s="222"/>
      <c r="N108" s="223"/>
      <c r="O108" s="224"/>
      <c r="P108" s="225"/>
      <c r="Q108" s="218"/>
      <c r="R108" s="222"/>
    </row>
    <row r="109" spans="1:18" s="226" customFormat="1" ht="409.6" x14ac:dyDescent="0.3">
      <c r="A109" s="218" t="s">
        <v>298</v>
      </c>
      <c r="B109" s="219">
        <v>45362</v>
      </c>
      <c r="C109" s="218" t="s">
        <v>514</v>
      </c>
      <c r="D109" s="220" t="s">
        <v>485</v>
      </c>
      <c r="E109" s="220"/>
      <c r="F109" s="218" t="s">
        <v>40</v>
      </c>
      <c r="G109" s="238" t="s">
        <v>515</v>
      </c>
      <c r="H109" s="221" t="s">
        <v>42</v>
      </c>
      <c r="I109" s="221" t="s">
        <v>61</v>
      </c>
      <c r="J109" s="218" t="s">
        <v>689</v>
      </c>
      <c r="K109" s="218" t="s">
        <v>693</v>
      </c>
      <c r="L109" s="222"/>
      <c r="M109" s="222"/>
      <c r="N109" s="223"/>
      <c r="O109" s="224"/>
      <c r="P109" s="225"/>
      <c r="Q109" s="218"/>
      <c r="R109" s="222"/>
    </row>
    <row r="110" spans="1:18" s="226" customFormat="1" ht="409.6" x14ac:dyDescent="0.3">
      <c r="A110" s="218" t="s">
        <v>691</v>
      </c>
      <c r="B110" s="219">
        <v>45363</v>
      </c>
      <c r="C110" s="218" t="s">
        <v>514</v>
      </c>
      <c r="D110" s="220" t="s">
        <v>485</v>
      </c>
      <c r="E110" s="220"/>
      <c r="F110" s="218" t="s">
        <v>40</v>
      </c>
      <c r="G110" s="238" t="s">
        <v>515</v>
      </c>
      <c r="H110" s="221" t="s">
        <v>42</v>
      </c>
      <c r="I110" s="221" t="s">
        <v>61</v>
      </c>
      <c r="J110" s="239" t="s">
        <v>690</v>
      </c>
      <c r="K110" s="218" t="s">
        <v>692</v>
      </c>
      <c r="L110" s="222"/>
      <c r="M110" s="222"/>
      <c r="N110" s="223"/>
      <c r="O110" s="224"/>
      <c r="P110" s="225"/>
      <c r="Q110" s="218"/>
      <c r="R110" s="222"/>
    </row>
    <row r="111" spans="1:18" s="226" customFormat="1" ht="409.6" x14ac:dyDescent="0.3">
      <c r="A111" s="218" t="s">
        <v>651</v>
      </c>
      <c r="B111" s="219">
        <v>45363</v>
      </c>
      <c r="C111" s="218" t="s">
        <v>652</v>
      </c>
      <c r="D111" s="227" t="s">
        <v>653</v>
      </c>
      <c r="E111" s="227" t="s">
        <v>673</v>
      </c>
      <c r="F111" s="218" t="s">
        <v>40</v>
      </c>
      <c r="G111" s="218" t="s">
        <v>85</v>
      </c>
      <c r="H111" s="221" t="s">
        <v>27</v>
      </c>
      <c r="I111" s="221" t="s">
        <v>61</v>
      </c>
      <c r="J111" s="239"/>
      <c r="K111" s="218" t="s">
        <v>678</v>
      </c>
      <c r="L111" s="222"/>
      <c r="M111" s="222"/>
      <c r="N111" s="223"/>
      <c r="O111" s="224"/>
      <c r="P111" s="225"/>
      <c r="Q111" s="218"/>
      <c r="R111" s="222"/>
    </row>
    <row r="112" spans="1:18" s="226" customFormat="1" ht="84" x14ac:dyDescent="0.35">
      <c r="A112" s="218" t="s">
        <v>516</v>
      </c>
      <c r="B112" s="219">
        <v>45364</v>
      </c>
      <c r="C112" s="218" t="s">
        <v>514</v>
      </c>
      <c r="D112" s="220" t="s">
        <v>801</v>
      </c>
      <c r="E112" s="220"/>
      <c r="F112" s="218" t="s">
        <v>40</v>
      </c>
      <c r="G112" s="238" t="s">
        <v>515</v>
      </c>
      <c r="H112" s="221" t="s">
        <v>42</v>
      </c>
      <c r="I112" s="221" t="s">
        <v>61</v>
      </c>
      <c r="J112" s="260" t="s">
        <v>777</v>
      </c>
      <c r="K112" s="218" t="s">
        <v>778</v>
      </c>
      <c r="L112" s="222"/>
      <c r="M112" s="222"/>
      <c r="N112" s="223"/>
      <c r="O112" s="224"/>
      <c r="P112" s="225"/>
      <c r="Q112" s="218"/>
      <c r="R112" s="222"/>
    </row>
    <row r="113" spans="1:19" s="168" customFormat="1" ht="96" customHeight="1" x14ac:dyDescent="0.3">
      <c r="A113" s="161" t="s">
        <v>50</v>
      </c>
      <c r="B113" s="162">
        <v>45371</v>
      </c>
      <c r="C113" s="163" t="s">
        <v>618</v>
      </c>
      <c r="D113" s="163" t="s">
        <v>619</v>
      </c>
      <c r="E113" s="163" t="s">
        <v>638</v>
      </c>
      <c r="F113" s="163" t="s">
        <v>40</v>
      </c>
      <c r="G113" s="163" t="s">
        <v>620</v>
      </c>
      <c r="H113" s="164" t="s">
        <v>27</v>
      </c>
      <c r="I113" s="164" t="s">
        <v>61</v>
      </c>
      <c r="J113" s="228"/>
      <c r="K113" s="163" t="s">
        <v>677</v>
      </c>
      <c r="L113" s="161"/>
      <c r="M113" s="161"/>
      <c r="N113" s="165"/>
      <c r="O113" s="166"/>
      <c r="P113" s="167"/>
      <c r="Q113" s="161"/>
      <c r="R113" s="161"/>
    </row>
    <row r="114" spans="1:19" s="176" customFormat="1" ht="91.8" customHeight="1" x14ac:dyDescent="0.3">
      <c r="A114" s="170" t="s">
        <v>229</v>
      </c>
      <c r="B114" s="177">
        <v>45372</v>
      </c>
      <c r="C114" s="171" t="s">
        <v>493</v>
      </c>
      <c r="D114" s="171"/>
      <c r="E114" s="171"/>
      <c r="F114" s="171" t="s">
        <v>40</v>
      </c>
      <c r="G114" s="171" t="s">
        <v>496</v>
      </c>
      <c r="H114" s="172" t="s">
        <v>60</v>
      </c>
      <c r="I114" s="172" t="s">
        <v>61</v>
      </c>
      <c r="J114" s="170" t="s">
        <v>495</v>
      </c>
      <c r="K114" s="171" t="s">
        <v>494</v>
      </c>
      <c r="L114" s="170"/>
      <c r="M114" s="170"/>
      <c r="N114" s="173"/>
      <c r="O114" s="174"/>
      <c r="P114" s="175"/>
      <c r="Q114" s="170"/>
      <c r="R114" s="170"/>
    </row>
    <row r="115" spans="1:19" s="168" customFormat="1" ht="53.1" customHeight="1" x14ac:dyDescent="0.3">
      <c r="A115" s="161" t="s">
        <v>50</v>
      </c>
      <c r="B115" s="162" t="s">
        <v>748</v>
      </c>
      <c r="C115" s="244"/>
      <c r="D115" s="163" t="s">
        <v>540</v>
      </c>
      <c r="E115" s="163" t="s">
        <v>458</v>
      </c>
      <c r="F115" s="163" t="s">
        <v>40</v>
      </c>
      <c r="G115" s="163" t="s">
        <v>541</v>
      </c>
      <c r="H115" s="164" t="s">
        <v>27</v>
      </c>
      <c r="I115" s="164" t="s">
        <v>109</v>
      </c>
      <c r="J115" s="163"/>
      <c r="K115" s="163"/>
      <c r="L115" s="161"/>
      <c r="M115" s="161"/>
      <c r="N115" s="165"/>
      <c r="O115" s="166"/>
      <c r="P115" s="167"/>
      <c r="Q115" s="161"/>
      <c r="R115" s="161"/>
    </row>
    <row r="116" spans="1:19" s="176" customFormat="1" ht="82.2" customHeight="1" x14ac:dyDescent="0.3">
      <c r="A116" s="170" t="s">
        <v>229</v>
      </c>
      <c r="B116" s="177">
        <v>45385</v>
      </c>
      <c r="C116" s="171" t="s">
        <v>744</v>
      </c>
      <c r="D116" s="171" t="s">
        <v>745</v>
      </c>
      <c r="E116" s="171"/>
      <c r="F116" s="171" t="s">
        <v>40</v>
      </c>
      <c r="G116" s="171" t="s">
        <v>85</v>
      </c>
      <c r="H116" s="172" t="s">
        <v>60</v>
      </c>
      <c r="I116" s="172" t="s">
        <v>109</v>
      </c>
      <c r="J116" s="238" t="s">
        <v>746</v>
      </c>
      <c r="K116" s="240" t="s">
        <v>747</v>
      </c>
      <c r="L116" s="170"/>
      <c r="M116" s="170"/>
      <c r="N116" s="173"/>
      <c r="O116" s="174"/>
      <c r="P116" s="175"/>
      <c r="Q116" s="170"/>
      <c r="R116" s="170"/>
      <c r="S116" s="176" t="s">
        <v>723</v>
      </c>
    </row>
    <row r="117" spans="1:19" s="228" customFormat="1" ht="42" x14ac:dyDescent="0.3">
      <c r="A117" s="229" t="s">
        <v>50</v>
      </c>
      <c r="B117" s="230" t="s">
        <v>708</v>
      </c>
      <c r="C117" s="231" t="s">
        <v>540</v>
      </c>
      <c r="D117" s="231" t="s">
        <v>458</v>
      </c>
      <c r="E117" s="231" t="s">
        <v>647</v>
      </c>
      <c r="F117" s="231" t="s">
        <v>40</v>
      </c>
      <c r="G117" s="231" t="s">
        <v>541</v>
      </c>
      <c r="H117" s="232" t="s">
        <v>27</v>
      </c>
      <c r="I117" s="232" t="s">
        <v>109</v>
      </c>
      <c r="J117" s="231"/>
      <c r="K117" s="231"/>
      <c r="L117" s="229"/>
      <c r="M117" s="229"/>
      <c r="N117" s="233"/>
      <c r="O117" s="234"/>
      <c r="P117" s="235"/>
      <c r="Q117" s="229"/>
      <c r="R117" s="229"/>
    </row>
    <row r="118" spans="1:19" s="273" customFormat="1" ht="60" customHeight="1" x14ac:dyDescent="0.3">
      <c r="A118" s="255" t="s">
        <v>298</v>
      </c>
      <c r="B118" s="255" t="s">
        <v>795</v>
      </c>
      <c r="C118" s="257" t="s">
        <v>793</v>
      </c>
      <c r="D118" s="257" t="s">
        <v>794</v>
      </c>
      <c r="E118" s="238"/>
      <c r="F118" s="238" t="s">
        <v>40</v>
      </c>
      <c r="G118" s="257" t="s">
        <v>85</v>
      </c>
      <c r="H118" s="258" t="s">
        <v>42</v>
      </c>
      <c r="I118" s="269" t="s">
        <v>61</v>
      </c>
      <c r="J118" s="238"/>
      <c r="K118" s="238"/>
      <c r="L118" s="268"/>
      <c r="M118" s="268"/>
      <c r="N118" s="270"/>
      <c r="O118" s="271"/>
      <c r="P118" s="272"/>
      <c r="Q118" s="268"/>
      <c r="R118" s="268"/>
      <c r="S118" s="176" t="s">
        <v>723</v>
      </c>
    </row>
    <row r="119" spans="1:19" s="228" customFormat="1" ht="210" x14ac:dyDescent="0.3">
      <c r="A119" s="229" t="s">
        <v>50</v>
      </c>
      <c r="B119" s="230">
        <v>45387</v>
      </c>
      <c r="C119" s="231" t="s">
        <v>136</v>
      </c>
      <c r="D119" s="231" t="s">
        <v>542</v>
      </c>
      <c r="E119" s="231" t="s">
        <v>712</v>
      </c>
      <c r="F119" s="231" t="s">
        <v>40</v>
      </c>
      <c r="G119" s="231" t="s">
        <v>370</v>
      </c>
      <c r="H119" s="232" t="s">
        <v>27</v>
      </c>
      <c r="I119" s="232" t="s">
        <v>109</v>
      </c>
      <c r="J119" s="231" t="s">
        <v>694</v>
      </c>
      <c r="K119" s="229" t="s">
        <v>695</v>
      </c>
      <c r="L119" s="229" t="s">
        <v>696</v>
      </c>
      <c r="M119" s="229"/>
      <c r="N119" s="233"/>
      <c r="O119" s="234"/>
      <c r="P119" s="235"/>
      <c r="Q119" s="229"/>
      <c r="R119" s="229"/>
      <c r="S119" s="228" t="s">
        <v>707</v>
      </c>
    </row>
    <row r="120" spans="1:19" s="168" customFormat="1" ht="38.4" customHeight="1" x14ac:dyDescent="0.3">
      <c r="A120" s="161" t="s">
        <v>802</v>
      </c>
      <c r="B120" s="162">
        <v>45391</v>
      </c>
      <c r="C120" s="163" t="s">
        <v>666</v>
      </c>
      <c r="D120" s="163" t="s">
        <v>667</v>
      </c>
      <c r="E120" s="163" t="s">
        <v>713</v>
      </c>
      <c r="F120" s="163" t="s">
        <v>98</v>
      </c>
      <c r="G120" s="163"/>
      <c r="H120" s="164" t="s">
        <v>27</v>
      </c>
      <c r="I120" s="164" t="s">
        <v>776</v>
      </c>
      <c r="J120" s="163" t="s">
        <v>668</v>
      </c>
      <c r="K120" s="163" t="s">
        <v>672</v>
      </c>
      <c r="L120" s="161"/>
      <c r="M120" s="161"/>
      <c r="N120" s="165"/>
      <c r="O120" s="166"/>
      <c r="P120" s="167"/>
      <c r="Q120" s="161"/>
      <c r="R120" s="161"/>
      <c r="S120" s="168" t="s">
        <v>707</v>
      </c>
    </row>
    <row r="121" spans="1:19" s="176" customFormat="1" ht="69.599999999999994" customHeight="1" x14ac:dyDescent="0.3">
      <c r="A121" s="170" t="s">
        <v>518</v>
      </c>
      <c r="B121" s="177">
        <v>45391</v>
      </c>
      <c r="C121" s="171" t="s">
        <v>498</v>
      </c>
      <c r="D121" s="171" t="s">
        <v>497</v>
      </c>
      <c r="E121" s="171"/>
      <c r="F121" s="171" t="s">
        <v>98</v>
      </c>
      <c r="G121" s="171" cm="1">
        <f t="array" aca="1" ref="G121" ca="1">A121:G121</f>
        <v>0</v>
      </c>
      <c r="H121" s="172" t="s">
        <v>268</v>
      </c>
      <c r="I121" s="172" t="s">
        <v>109</v>
      </c>
      <c r="J121" s="171" t="s">
        <v>499</v>
      </c>
      <c r="K121" s="171" t="s">
        <v>517</v>
      </c>
      <c r="L121" s="170"/>
      <c r="M121" s="170"/>
      <c r="N121" s="173"/>
      <c r="O121" s="174"/>
      <c r="P121" s="175"/>
      <c r="Q121" s="170"/>
      <c r="R121" s="170"/>
    </row>
    <row r="122" spans="1:19" s="168" customFormat="1" ht="53.1" customHeight="1" x14ac:dyDescent="0.3">
      <c r="A122" s="161" t="s">
        <v>50</v>
      </c>
      <c r="B122" s="162">
        <v>45392</v>
      </c>
      <c r="C122" s="163" t="s">
        <v>467</v>
      </c>
      <c r="D122" s="163" t="s">
        <v>468</v>
      </c>
      <c r="E122" s="163" t="s">
        <v>763</v>
      </c>
      <c r="F122" s="163" t="s">
        <v>40</v>
      </c>
      <c r="G122" s="163" t="s">
        <v>469</v>
      </c>
      <c r="H122" s="164" t="s">
        <v>27</v>
      </c>
      <c r="I122" s="164" t="s">
        <v>61</v>
      </c>
      <c r="J122" s="161"/>
      <c r="K122" s="161" t="s">
        <v>709</v>
      </c>
      <c r="L122" s="161"/>
      <c r="M122" s="161"/>
      <c r="N122" s="165"/>
      <c r="O122" s="166"/>
      <c r="P122" s="167"/>
      <c r="Q122" s="161"/>
      <c r="R122" s="161"/>
    </row>
    <row r="123" spans="1:19" s="176" customFormat="1" ht="52.2" customHeight="1" x14ac:dyDescent="0.3">
      <c r="A123" s="255" t="s">
        <v>298</v>
      </c>
      <c r="B123" s="256" t="s">
        <v>796</v>
      </c>
      <c r="C123" s="257" t="s">
        <v>771</v>
      </c>
      <c r="D123" s="257" t="s">
        <v>772</v>
      </c>
      <c r="E123" s="257" t="s">
        <v>773</v>
      </c>
      <c r="F123" s="171" t="s">
        <v>40</v>
      </c>
      <c r="G123" s="257" t="s">
        <v>267</v>
      </c>
      <c r="H123" s="258" t="s">
        <v>42</v>
      </c>
      <c r="I123" s="258" t="s">
        <v>61</v>
      </c>
      <c r="J123" s="274" t="s">
        <v>774</v>
      </c>
      <c r="K123" s="255"/>
      <c r="L123" s="259"/>
      <c r="M123" s="170"/>
      <c r="N123" s="173"/>
      <c r="O123" s="174"/>
      <c r="P123" s="175"/>
      <c r="Q123" s="170"/>
      <c r="R123" s="170"/>
      <c r="S123" s="176" t="s">
        <v>723</v>
      </c>
    </row>
    <row r="124" spans="1:19" s="176" customFormat="1" ht="52.2" customHeight="1" x14ac:dyDescent="0.3">
      <c r="A124" s="170" t="s">
        <v>229</v>
      </c>
      <c r="B124" s="177" t="s">
        <v>580</v>
      </c>
      <c r="C124" s="171" t="s">
        <v>581</v>
      </c>
      <c r="D124" s="171" t="s">
        <v>582</v>
      </c>
      <c r="E124" s="171"/>
      <c r="F124" s="171" t="s">
        <v>40</v>
      </c>
      <c r="G124" s="171" t="s">
        <v>85</v>
      </c>
      <c r="H124" s="172" t="s">
        <v>60</v>
      </c>
      <c r="I124" s="172" t="s">
        <v>109</v>
      </c>
      <c r="J124" s="171" t="s">
        <v>584</v>
      </c>
      <c r="K124" s="171" t="s">
        <v>583</v>
      </c>
      <c r="L124" s="170"/>
      <c r="M124" s="170"/>
      <c r="N124" s="173"/>
      <c r="O124" s="174"/>
      <c r="P124" s="175"/>
      <c r="Q124" s="170"/>
      <c r="R124" s="170"/>
    </row>
    <row r="125" spans="1:19" s="168" customFormat="1" ht="83.4" customHeight="1" x14ac:dyDescent="0.3">
      <c r="A125" s="161" t="s">
        <v>50</v>
      </c>
      <c r="B125" s="162">
        <v>45397</v>
      </c>
      <c r="C125" s="163" t="s">
        <v>649</v>
      </c>
      <c r="D125" s="163" t="s">
        <v>470</v>
      </c>
      <c r="E125" s="163" t="s">
        <v>770</v>
      </c>
      <c r="F125" s="163" t="s">
        <v>40</v>
      </c>
      <c r="G125" s="163" t="s">
        <v>471</v>
      </c>
      <c r="H125" s="164" t="s">
        <v>27</v>
      </c>
      <c r="I125" s="164" t="s">
        <v>61</v>
      </c>
      <c r="J125" s="163" t="s">
        <v>593</v>
      </c>
      <c r="K125" s="163" t="s">
        <v>592</v>
      </c>
      <c r="L125" s="161"/>
      <c r="M125" s="161"/>
      <c r="N125" s="165"/>
      <c r="O125" s="166"/>
      <c r="P125" s="167"/>
      <c r="Q125" s="161"/>
      <c r="R125" s="161"/>
      <c r="S125" s="168" t="s">
        <v>648</v>
      </c>
    </row>
    <row r="126" spans="1:19" s="115" customFormat="1" ht="83.4" customHeight="1" x14ac:dyDescent="0.3">
      <c r="A126" s="140" t="s">
        <v>824</v>
      </c>
      <c r="B126" s="151" t="s">
        <v>825</v>
      </c>
      <c r="C126" s="156" t="s">
        <v>826</v>
      </c>
      <c r="D126" s="144"/>
      <c r="E126" s="144"/>
      <c r="F126" s="144" t="s">
        <v>40</v>
      </c>
      <c r="G126" s="144" t="s">
        <v>546</v>
      </c>
      <c r="H126" s="145" t="s">
        <v>60</v>
      </c>
      <c r="I126" s="145" t="s">
        <v>61</v>
      </c>
      <c r="J126" s="144" t="s">
        <v>834</v>
      </c>
      <c r="K126" s="144" t="s">
        <v>827</v>
      </c>
      <c r="L126" s="140"/>
      <c r="M126" s="140"/>
      <c r="N126" s="146"/>
      <c r="O126" s="152"/>
      <c r="P126" s="153"/>
      <c r="Q126" s="140"/>
      <c r="R126" s="140"/>
    </row>
    <row r="127" spans="1:19" s="176" customFormat="1" ht="64.2" customHeight="1" x14ac:dyDescent="0.3">
      <c r="A127" s="170" t="s">
        <v>516</v>
      </c>
      <c r="B127" s="177">
        <v>45398</v>
      </c>
      <c r="C127" s="237" t="s">
        <v>832</v>
      </c>
      <c r="D127" s="171" t="s">
        <v>681</v>
      </c>
      <c r="E127" s="171"/>
      <c r="F127" s="171" t="s">
        <v>40</v>
      </c>
      <c r="G127" s="171" t="s">
        <v>682</v>
      </c>
      <c r="H127" s="172" t="s">
        <v>42</v>
      </c>
      <c r="I127" s="172" t="s">
        <v>61</v>
      </c>
      <c r="J127" s="171" t="s">
        <v>683</v>
      </c>
      <c r="K127" s="171" t="s">
        <v>833</v>
      </c>
      <c r="L127" s="170"/>
      <c r="M127" s="170"/>
      <c r="N127" s="173"/>
      <c r="O127" s="174"/>
      <c r="P127" s="175"/>
      <c r="Q127" s="170"/>
      <c r="R127" s="170"/>
      <c r="S127" s="176" t="s">
        <v>723</v>
      </c>
    </row>
    <row r="128" spans="1:19" s="5" customFormat="1" x14ac:dyDescent="0.3">
      <c r="I128" s="4"/>
    </row>
    <row r="129" spans="9:9" s="5" customFormat="1" x14ac:dyDescent="0.3">
      <c r="I129" s="4"/>
    </row>
    <row r="130" spans="9:9" s="5" customFormat="1" x14ac:dyDescent="0.3">
      <c r="I130" s="4"/>
    </row>
    <row r="131" spans="9:9" s="5" customFormat="1" x14ac:dyDescent="0.3">
      <c r="I131" s="4"/>
    </row>
    <row r="132" spans="9:9" s="5" customFormat="1" x14ac:dyDescent="0.3">
      <c r="I132" s="4"/>
    </row>
    <row r="133" spans="9:9" s="5" customFormat="1" x14ac:dyDescent="0.3">
      <c r="I133" s="4"/>
    </row>
    <row r="134" spans="9:9" s="5" customFormat="1" x14ac:dyDescent="0.3">
      <c r="I134" s="4"/>
    </row>
    <row r="135" spans="9:9" s="5" customFormat="1" x14ac:dyDescent="0.3">
      <c r="I135" s="4"/>
    </row>
    <row r="136" spans="9:9" s="5" customFormat="1" x14ac:dyDescent="0.3">
      <c r="I136" s="4"/>
    </row>
    <row r="137" spans="9:9" s="5" customFormat="1" x14ac:dyDescent="0.3">
      <c r="I137" s="4"/>
    </row>
    <row r="138" spans="9:9" s="5" customFormat="1" x14ac:dyDescent="0.3">
      <c r="I138" s="4"/>
    </row>
    <row r="139" spans="9:9" s="5" customFormat="1" x14ac:dyDescent="0.3">
      <c r="I139" s="4"/>
    </row>
    <row r="140" spans="9:9" s="5" customFormat="1" x14ac:dyDescent="0.3">
      <c r="I140" s="4"/>
    </row>
    <row r="141" spans="9:9" s="5" customFormat="1" x14ac:dyDescent="0.3">
      <c r="I141" s="4"/>
    </row>
    <row r="142" spans="9:9" s="5" customFormat="1" x14ac:dyDescent="0.3">
      <c r="I142" s="4"/>
    </row>
    <row r="143" spans="9:9" s="5" customFormat="1" x14ac:dyDescent="0.3">
      <c r="I143" s="4"/>
    </row>
    <row r="144" spans="9:9" s="5" customFormat="1" x14ac:dyDescent="0.3">
      <c r="I144" s="4"/>
    </row>
    <row r="145" spans="9:9" s="5" customFormat="1" x14ac:dyDescent="0.3">
      <c r="I145" s="4"/>
    </row>
    <row r="146" spans="9:9" s="5" customFormat="1" x14ac:dyDescent="0.3">
      <c r="I146" s="4"/>
    </row>
    <row r="147" spans="9:9" s="5" customFormat="1" x14ac:dyDescent="0.3">
      <c r="I147" s="4"/>
    </row>
    <row r="148" spans="9:9" s="5" customFormat="1" x14ac:dyDescent="0.3">
      <c r="I148" s="4"/>
    </row>
    <row r="149" spans="9:9" s="5" customFormat="1" x14ac:dyDescent="0.3">
      <c r="I149" s="4"/>
    </row>
    <row r="150" spans="9:9" s="5" customFormat="1" x14ac:dyDescent="0.3">
      <c r="I150" s="4"/>
    </row>
    <row r="151" spans="9:9" s="5" customFormat="1" x14ac:dyDescent="0.3">
      <c r="I151" s="4"/>
    </row>
    <row r="152" spans="9:9" s="5" customFormat="1" x14ac:dyDescent="0.3">
      <c r="I152" s="4"/>
    </row>
    <row r="153" spans="9:9" s="5" customFormat="1" x14ac:dyDescent="0.3">
      <c r="I153" s="4"/>
    </row>
    <row r="154" spans="9:9" s="5" customFormat="1" x14ac:dyDescent="0.3">
      <c r="I154" s="4"/>
    </row>
    <row r="155" spans="9:9" s="5" customFormat="1" x14ac:dyDescent="0.3">
      <c r="I155" s="4"/>
    </row>
    <row r="156" spans="9:9" s="5" customFormat="1" x14ac:dyDescent="0.3">
      <c r="I156" s="4"/>
    </row>
    <row r="157" spans="9:9" s="5" customFormat="1" x14ac:dyDescent="0.3">
      <c r="I157" s="4"/>
    </row>
    <row r="158" spans="9:9" s="5" customFormat="1" x14ac:dyDescent="0.3">
      <c r="I158" s="4"/>
    </row>
    <row r="159" spans="9:9" s="5" customFormat="1" x14ac:dyDescent="0.3">
      <c r="I159" s="4"/>
    </row>
    <row r="160" spans="9:9" s="5" customFormat="1" x14ac:dyDescent="0.3">
      <c r="I160" s="4"/>
    </row>
    <row r="161" spans="9:9" s="5" customFormat="1" x14ac:dyDescent="0.3">
      <c r="I161" s="4"/>
    </row>
    <row r="162" spans="9:9" s="5" customFormat="1" x14ac:dyDescent="0.3">
      <c r="I162" s="4"/>
    </row>
    <row r="163" spans="9:9" s="5" customFormat="1" x14ac:dyDescent="0.3">
      <c r="I163" s="4"/>
    </row>
    <row r="164" spans="9:9" s="5" customFormat="1" x14ac:dyDescent="0.3">
      <c r="I164" s="4"/>
    </row>
    <row r="165" spans="9:9" s="5" customFormat="1" x14ac:dyDescent="0.3">
      <c r="I165" s="4"/>
    </row>
    <row r="166" spans="9:9" s="5" customFormat="1" x14ac:dyDescent="0.3">
      <c r="I166" s="4"/>
    </row>
    <row r="167" spans="9:9" s="5" customFormat="1" x14ac:dyDescent="0.3">
      <c r="I167" s="4"/>
    </row>
    <row r="168" spans="9:9" s="5" customFormat="1" x14ac:dyDescent="0.3">
      <c r="I168" s="4"/>
    </row>
    <row r="169" spans="9:9" s="5" customFormat="1" x14ac:dyDescent="0.3">
      <c r="I169" s="4"/>
    </row>
    <row r="170" spans="9:9" s="5" customFormat="1" x14ac:dyDescent="0.3">
      <c r="I170" s="4"/>
    </row>
    <row r="171" spans="9:9" s="5" customFormat="1" x14ac:dyDescent="0.3">
      <c r="I171" s="4"/>
    </row>
    <row r="172" spans="9:9" s="5" customFormat="1" x14ac:dyDescent="0.3">
      <c r="I172" s="4"/>
    </row>
    <row r="173" spans="9:9" s="5" customFormat="1" x14ac:dyDescent="0.3">
      <c r="I173" s="4"/>
    </row>
    <row r="174" spans="9:9" s="5" customFormat="1" x14ac:dyDescent="0.3">
      <c r="I174" s="4"/>
    </row>
    <row r="175" spans="9:9" s="5" customFormat="1" x14ac:dyDescent="0.3">
      <c r="I175" s="4"/>
    </row>
    <row r="176" spans="9:9" s="5" customFormat="1" x14ac:dyDescent="0.3">
      <c r="I176" s="4"/>
    </row>
    <row r="177" spans="9:9" s="5" customFormat="1" x14ac:dyDescent="0.3">
      <c r="I177" s="4"/>
    </row>
    <row r="178" spans="9:9" s="5" customFormat="1" x14ac:dyDescent="0.3">
      <c r="I178" s="4"/>
    </row>
    <row r="179" spans="9:9" s="5" customFormat="1" x14ac:dyDescent="0.3">
      <c r="I179" s="4"/>
    </row>
    <row r="180" spans="9:9" s="5" customFormat="1" x14ac:dyDescent="0.3">
      <c r="I180" s="4"/>
    </row>
    <row r="181" spans="9:9" s="5" customFormat="1" x14ac:dyDescent="0.3">
      <c r="I181" s="4"/>
    </row>
    <row r="182" spans="9:9" s="5" customFormat="1" x14ac:dyDescent="0.3">
      <c r="I182" s="4"/>
    </row>
    <row r="183" spans="9:9" s="5" customFormat="1" x14ac:dyDescent="0.3">
      <c r="I183" s="4"/>
    </row>
    <row r="184" spans="9:9" s="5" customFormat="1" x14ac:dyDescent="0.3">
      <c r="I184" s="4"/>
    </row>
  </sheetData>
  <autoFilter ref="A1:Q1" xr:uid="{F73DA03E-6815-404C-AE10-F5EE303106AC}">
    <sortState xmlns:xlrd2="http://schemas.microsoft.com/office/spreadsheetml/2017/richdata2" ref="A2:Q6">
      <sortCondition descending="1" ref="A1"/>
    </sortState>
  </autoFilter>
  <dataValidations count="5">
    <dataValidation type="list" allowBlank="1" showInputMessage="1" showErrorMessage="1" sqref="M1:M2 S7:S28 Q29:Q96 R97:R127" xr:uid="{2CBCE5F8-D8FD-47E5-B846-30D987823C6C}">
      <formula1>"Yes, No, Unsure"</formula1>
    </dataValidation>
    <dataValidation type="list" allowBlank="1" showInputMessage="1" showErrorMessage="1" sqref="J7:J28 J1:J2 H29:H96 I97:I119 I121:I127" xr:uid="{C098BDFA-8E66-47DE-BCF6-86C046514243}">
      <formula1>"Invited, Confirmed, In Progress"</formula1>
    </dataValidation>
    <dataValidation type="list" allowBlank="1" showInputMessage="1" showErrorMessage="1" sqref="N1:N2 O7:O28 M29:M96 N97:N127" xr:uid="{B8585EF0-A5AF-4A49-BA4A-78022FAC3C6F}">
      <formula1>"PCA, HCCN, Both, N/A"</formula1>
    </dataValidation>
    <dataValidation type="list" allowBlank="1" showInputMessage="1" showErrorMessage="1" sqref="M7:M28 K29:K96 L97:L127" xr:uid="{96BAA744-51F7-42F2-A56E-AB069F30B9D8}">
      <formula1>"Yes, No, TBD"</formula1>
    </dataValidation>
    <dataValidation type="list" allowBlank="1" showInputMessage="1" showErrorMessage="1" sqref="I120" xr:uid="{6D076B1C-F61B-4604-B55A-3FF713B01F3D}">
      <formula1>"Invited, Confirmed, Declined"</formula1>
    </dataValidation>
  </dataValidations>
  <hyperlinks>
    <hyperlink ref="C7" r:id="rId1" xr:uid="{CC772561-EB47-400E-BC6B-9BF44EFADD82}"/>
    <hyperlink ref="B9" r:id="rId2" xr:uid="{7695A90B-E10F-4BCB-B295-C28A5802C6D5}"/>
    <hyperlink ref="C9" r:id="rId3" xr:uid="{D01E0DAE-1933-4967-B971-15FCB2D660DC}"/>
    <hyperlink ref="B7" r:id="rId4" xr:uid="{6FF6554C-EA3A-4440-9EBC-BF26EFFEA457}"/>
    <hyperlink ref="B8" r:id="rId5" xr:uid="{35339AF6-DA5C-4F58-A002-F4D7FD5A8B15}"/>
    <hyperlink ref="C8" r:id="rId6" display="Minnesota Association of Community Health Centers(https://mnachc.org/)" xr:uid="{C888794E-2372-42A4-8968-768AC905A880}"/>
    <hyperlink ref="C11" r:id="rId7" xr:uid="{89267418-B0D0-4E38-99E0-88775009334E}"/>
    <hyperlink ref="C10" r:id="rId8" xr:uid="{3091FABB-3C5D-432E-B144-19D6717CCFA1}"/>
    <hyperlink ref="B10" r:id="rId9" xr:uid="{624EBE82-F875-4304-BA43-088E457D84D9}"/>
    <hyperlink ref="C12" r:id="rId10" xr:uid="{A72D4E76-C0F5-4F89-A41A-0B44DC158BA4}"/>
    <hyperlink ref="B13" r:id="rId11" xr:uid="{39491999-F7EF-45FC-9724-4CA0CBC0A092}"/>
    <hyperlink ref="B17" r:id="rId12" xr:uid="{753389F9-F2EC-4728-BB0C-F900FFF055F7}"/>
    <hyperlink ref="B18" r:id="rId13" xr:uid="{993178A4-B5F3-4B38-AF40-32B41260C0D6}"/>
    <hyperlink ref="C15" r:id="rId14" xr:uid="{5AEBB8F6-7AFA-4D24-A244-F12126BFAE30}"/>
    <hyperlink ref="B15" r:id="rId15" xr:uid="{791DFC7A-0B76-4AB4-8330-5F6C2296DEEC}"/>
    <hyperlink ref="C16" r:id="rId16" xr:uid="{EAB3F675-055C-4096-BF30-603BF41FFAFE}"/>
    <hyperlink ref="B16" r:id="rId17" xr:uid="{BCF6055F-687D-476E-BC88-7A260F9EFC9C}"/>
    <hyperlink ref="D21" r:id="rId18" xr:uid="{C51BA85A-F0E3-4070-B380-4042537846C3}"/>
    <hyperlink ref="C21" r:id="rId19" xr:uid="{F4428419-B501-4EC4-9F71-734724737D9D}"/>
    <hyperlink ref="C24" r:id="rId20" xr:uid="{807F20CC-DA86-4217-89DC-E478E0860AAC}"/>
    <hyperlink ref="D24" r:id="rId21" xr:uid="{211C3329-04F2-4F32-A62F-F51168A23BA8}"/>
    <hyperlink ref="D19" r:id="rId22" xr:uid="{B5452F84-B5CD-46DF-95FE-95DC513DBB9A}"/>
    <hyperlink ref="D20" r:id="rId23" xr:uid="{31713133-A7C7-45DC-8483-E69476816194}"/>
    <hyperlink ref="D28" r:id="rId24" xr:uid="{9AAEACD0-B7D1-4866-AF90-0E775C601AD0}"/>
    <hyperlink ref="C28" r:id="rId25" xr:uid="{066833BC-DA1A-45BC-9D6B-AA572C0E1DED}"/>
    <hyperlink ref="C27" r:id="rId26" display="Annual Conference" xr:uid="{A0AFF38C-AB72-4D0F-8C79-CEA27F52552A}"/>
    <hyperlink ref="D27" r:id="rId27" xr:uid="{94CE9B23-3663-4ADD-B31A-63A05DF2A763}"/>
    <hyperlink ref="D35" r:id="rId28" xr:uid="{251E5C87-9CE9-45FE-B529-71415D9EEC89}"/>
    <hyperlink ref="C35" r:id="rId29" display="https://www.machc.com/upcomingevents" xr:uid="{03C81491-D868-4B96-BA38-850E8A455BE3}"/>
    <hyperlink ref="D31" r:id="rId30" xr:uid="{5F0EB714-4180-46BF-978A-214338C40918}"/>
    <hyperlink ref="C31" r:id="rId31" xr:uid="{166DF575-B675-4D67-AD62-2BFBE234C954}"/>
    <hyperlink ref="D32" r:id="rId32" xr:uid="{1341A0F4-5486-466D-9D65-D0AB61DE8975}"/>
    <hyperlink ref="C32" r:id="rId33" display="2023 OACHC Annual Conference" xr:uid="{B1F09164-17D8-45A8-B164-2BC4B8B56E5D}"/>
    <hyperlink ref="D33" r:id="rId34" xr:uid="{4CC33FB8-4A6E-4EB1-A883-1F25850C6B20}"/>
    <hyperlink ref="C33" r:id="rId35" xr:uid="{7C4F8E6F-DCEA-4355-988C-582BB6C7F078}"/>
    <hyperlink ref="D34" r:id="rId36" xr:uid="{A0DA68C2-8308-434C-9F31-42F2D71BD8F9}"/>
    <hyperlink ref="C34" r:id="rId37" xr:uid="{A73F3852-7B93-4108-BC59-B12FE475D657}"/>
    <hyperlink ref="D42" r:id="rId38" xr:uid="{D94753DD-AD60-489B-9A06-6A26B117557A}"/>
    <hyperlink ref="D41" r:id="rId39" display="Community Care Network of Kansas" xr:uid="{B2EC4FAE-5A9D-41E6-A922-151A168795BC}"/>
    <hyperlink ref="D43" r:id="rId40" display="Alliance Chicago" xr:uid="{83A0FCD8-48E3-4CAB-BCCD-E53088300667}"/>
    <hyperlink ref="C42" r:id="rId41" xr:uid="{13F51766-4EA0-4D3B-87D4-7D400E7BD697}"/>
    <hyperlink ref="C41" r:id="rId42" xr:uid="{B0593855-471A-4195-9BE6-4476A233AD10}"/>
    <hyperlink ref="C43" r:id="rId43" xr:uid="{8386C272-3EF1-464E-BBA1-4ED95325CA5B}"/>
    <hyperlink ref="D44" r:id="rId44" xr:uid="{40B00250-A22C-4E31-9ECD-54DEB67C44B8}"/>
    <hyperlink ref="D37" r:id="rId45" xr:uid="{814798AD-2F1B-4EC6-8469-4AB69A444A4C}"/>
    <hyperlink ref="D40" r:id="rId46" xr:uid="{B2B6F845-21AB-46FF-9820-442A8779EE50}"/>
    <hyperlink ref="C40" r:id="rId47" xr:uid="{010D9D8C-A5A0-441D-B9C8-527BEE4BD253}"/>
    <hyperlink ref="D48" r:id="rId48" xr:uid="{8A67A579-1B1D-4A89-BEEE-3F8F5C4EA6CE}"/>
    <hyperlink ref="D47" r:id="rId49" xr:uid="{45CEB72D-D72D-4409-B78C-4887A67D1D13}"/>
    <hyperlink ref="D50" r:id="rId50" display="Indiana PCA" xr:uid="{6642097B-9186-47B8-8E74-1CE5F5A6AE3D}"/>
    <hyperlink ref="C48" r:id="rId51" display="https://www.pachc.org/Events/Annual-Conference" xr:uid="{A308E599-8ABF-4B18-B9E0-6BE88C382490}"/>
    <hyperlink ref="C47" r:id="rId52" xr:uid="{F62ECD5A-5295-41B0-9BF1-28C70774DA05}"/>
    <hyperlink ref="C50" r:id="rId53" xr:uid="{B713C649-B91C-4CFC-8E7D-07B791E51213}"/>
    <hyperlink ref="D52" r:id="rId54" xr:uid="{8507CFB8-BF2E-4286-9C22-CFF3877C430B}"/>
    <hyperlink ref="D55" r:id="rId55" xr:uid="{CAC3A1EB-B8F8-4669-BCF5-97E0D387AB22}"/>
    <hyperlink ref="C52" r:id="rId56" display="https://www.cpca.org/CPCA/Training_Events/CONFERENCES/Quality_Care_Conference/CPCA/Training_Events/Quality_Care_Conference.aspx?hkey=f1e7b7cb-9ea5-4243-9116-cda8645f6608" xr:uid="{B7A4D85A-03D7-4B44-BA79-630E3904CFE1}"/>
    <hyperlink ref="C55" r:id="rId57" xr:uid="{56DC8DE2-C1B4-4F0C-9EA5-F21C732B1388}"/>
    <hyperlink ref="D60" r:id="rId58" xr:uid="{80E90BBE-8387-4331-AF1C-727FE5F3D1AF}"/>
    <hyperlink ref="D64" r:id="rId59" xr:uid="{FBC54804-8B3C-4F4B-B0F2-2A3198DC41B6}"/>
    <hyperlink ref="C63" r:id="rId60" display="2022 Financial, Operations, Management/ Information Technology (FOM/IT)" xr:uid="{93B8AD62-9734-4537-B2E2-7CE2D8F0C50C}"/>
    <hyperlink ref="C66" r:id="rId61" xr:uid="{6F5A5DBF-D4B7-4F3D-B76A-045A3EADD949}"/>
    <hyperlink ref="C64" r:id="rId62" xr:uid="{D18FF1AD-3BEB-45AE-A5C6-4F32705C1D37}"/>
    <hyperlink ref="D65" r:id="rId63" xr:uid="{FE320CBD-EEDC-4F33-B08C-CA550E8FCA5F}"/>
    <hyperlink ref="J68" r:id="rId64" display="Stevenmendoza at nevhc.org_x000a_•Request for Dr. Rhee to record 2-4 minute video for 50th celebration. They want the final video by 10/13. Recording needs to be rescheduled from 10/6. Alex working on script by 10/6" xr:uid="{DD6133EF-4825-46E3-8D05-D3C62073307C}"/>
    <hyperlink ref="D69" r:id="rId65" xr:uid="{7DB59B83-A00A-4AF3-A83D-A089A96A3F1B}"/>
    <hyperlink ref="C71" r:id="rId66" xr:uid="{78239586-4DC7-496E-A0DD-3E686CA91FC4}"/>
    <hyperlink ref="D71" r:id="rId67" xr:uid="{9780EA9E-ED2E-49F2-AC23-4BE96EAB1F6F}"/>
    <hyperlink ref="C75" r:id="rId68" xr:uid="{F1C17A2D-8E5E-416B-8910-FFDBF585D5D3}"/>
    <hyperlink ref="C76" r:id="rId69" display="47th Biennial Convention" xr:uid="{D5157442-3673-40DC-B686-3DFF12A99738}"/>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6B9F33B1-9E9E-426C-A32F-0C09C46CB16B}">
          <x14:formula1>
            <xm:f>Labels!$A$2:$A$5</xm:f>
          </x14:formula1>
          <xm:sqref>D7:D18 D1:D2 E19:E96 F116:F127 F97:F114</xm:sqref>
        </x14:dataValidation>
        <x14:dataValidation type="list" allowBlank="1" showInputMessage="1" showErrorMessage="1" xr:uid="{8316BC56-619B-4DED-B742-D2849F9361A8}">
          <x14:formula1>
            <xm:f>Labels!$C$2:$C$12</xm:f>
          </x14:formula1>
          <xm:sqref>G2:I2 I7:I28 I1 G7:G96 G1 H97:H114 H116:H117 H119:H127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55D79-FB36-4FDA-B836-B47F168C643C}">
  <sheetPr codeName="Sheet4"/>
  <dimension ref="A1:C12"/>
  <sheetViews>
    <sheetView workbookViewId="0">
      <selection activeCell="C18" sqref="C18"/>
    </sheetView>
  </sheetViews>
  <sheetFormatPr defaultRowHeight="14.4" x14ac:dyDescent="0.3"/>
  <cols>
    <col min="1" max="1" width="20.44140625" customWidth="1"/>
    <col min="3" max="3" width="37.5546875" customWidth="1"/>
  </cols>
  <sheetData>
    <row r="1" spans="1:3" x14ac:dyDescent="0.3">
      <c r="A1" s="6" t="s">
        <v>8</v>
      </c>
      <c r="C1" s="6" t="s">
        <v>444</v>
      </c>
    </row>
    <row r="2" spans="1:3" x14ac:dyDescent="0.3">
      <c r="A2" t="s">
        <v>40</v>
      </c>
      <c r="C2" t="s">
        <v>42</v>
      </c>
    </row>
    <row r="3" spans="1:3" x14ac:dyDescent="0.3">
      <c r="A3" t="s">
        <v>440</v>
      </c>
      <c r="C3" t="s">
        <v>194</v>
      </c>
    </row>
    <row r="4" spans="1:3" x14ac:dyDescent="0.3">
      <c r="A4" t="s">
        <v>98</v>
      </c>
      <c r="C4" t="s">
        <v>312</v>
      </c>
    </row>
    <row r="5" spans="1:3" x14ac:dyDescent="0.3">
      <c r="A5" t="s">
        <v>25</v>
      </c>
      <c r="C5" t="s">
        <v>445</v>
      </c>
    </row>
    <row r="6" spans="1:3" x14ac:dyDescent="0.3">
      <c r="C6" t="s">
        <v>268</v>
      </c>
    </row>
    <row r="7" spans="1:3" x14ac:dyDescent="0.3">
      <c r="C7" t="s">
        <v>27</v>
      </c>
    </row>
    <row r="8" spans="1:3" x14ac:dyDescent="0.3">
      <c r="C8" t="s">
        <v>446</v>
      </c>
    </row>
    <row r="9" spans="1:3" x14ac:dyDescent="0.3">
      <c r="C9" t="s">
        <v>212</v>
      </c>
    </row>
    <row r="10" spans="1:3" x14ac:dyDescent="0.3">
      <c r="C10" t="s">
        <v>447</v>
      </c>
    </row>
    <row r="11" spans="1:3" x14ac:dyDescent="0.3">
      <c r="C11" t="s">
        <v>412</v>
      </c>
    </row>
    <row r="12" spans="1:3" x14ac:dyDescent="0.3">
      <c r="C12" t="s">
        <v>60</v>
      </c>
    </row>
  </sheetData>
  <sortState xmlns:xlrd2="http://schemas.microsoft.com/office/spreadsheetml/2017/richdata2" ref="C2:C12">
    <sortCondition ref="C2:C1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92e79c2-83b6-410f-acf9-e77d09951d84">
      <Terms xmlns="http://schemas.microsoft.com/office/infopath/2007/PartnerControls"/>
    </lcf76f155ced4ddcb4097134ff3c332f>
    <TaxCatchAll xmlns="1cc76c84-aaa5-4876-b18a-aff10d6398af" xsi:nil="true"/>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73DB868F8BDE94CB45909346E37902F" ma:contentTypeVersion="17" ma:contentTypeDescription="Create a new document." ma:contentTypeScope="" ma:versionID="7e4db7a45927846d635d81f954ebf238">
  <xsd:schema xmlns:xsd="http://www.w3.org/2001/XMLSchema" xmlns:xs="http://www.w3.org/2001/XMLSchema" xmlns:p="http://schemas.microsoft.com/office/2006/metadata/properties" xmlns:ns1="http://schemas.microsoft.com/sharepoint/v3" xmlns:ns2="b92e79c2-83b6-410f-acf9-e77d09951d84" xmlns:ns3="1cc76c84-aaa5-4876-b18a-aff10d6398af" targetNamespace="http://schemas.microsoft.com/office/2006/metadata/properties" ma:root="true" ma:fieldsID="3a4f550741c217279d72318ceb2d7962" ns1:_="" ns2:_="" ns3:_="">
    <xsd:import namespace="http://schemas.microsoft.com/sharepoint/v3"/>
    <xsd:import namespace="b92e79c2-83b6-410f-acf9-e77d09951d84"/>
    <xsd:import namespace="1cc76c84-aaa5-4876-b18a-aff10d6398af"/>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2e79c2-83b6-410f-acf9-e77d09951d8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a8412d7-6927-4401-9adc-3d8052f1d28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c76c84-aaa5-4876-b18a-aff10d6398a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70eaf7e-1c1d-42aa-bc95-c1db6a0c1b7e}" ma:internalName="TaxCatchAll" ma:showField="CatchAllData" ma:web="1cc76c84-aaa5-4876-b18a-aff10d639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B5AAF5-4C24-4BEA-8188-442C9433A016}">
  <ds:schemaRefs>
    <ds:schemaRef ds:uri="http://schemas.microsoft.com/office/2006/documentManagement/types"/>
    <ds:schemaRef ds:uri="http://purl.org/dc/elements/1.1/"/>
    <ds:schemaRef ds:uri="1cc76c84-aaa5-4876-b18a-aff10d6398af"/>
    <ds:schemaRef ds:uri="http://www.w3.org/XML/1998/namespace"/>
    <ds:schemaRef ds:uri="http://schemas.microsoft.com/office/infopath/2007/PartnerControls"/>
    <ds:schemaRef ds:uri="http://schemas.openxmlformats.org/package/2006/metadata/core-properties"/>
    <ds:schemaRef ds:uri="http://purl.org/dc/terms/"/>
    <ds:schemaRef ds:uri="http://purl.org/dc/dcmitype/"/>
    <ds:schemaRef ds:uri="b92e79c2-83b6-410f-acf9-e77d09951d84"/>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126AE6E5-9069-4AF1-8BBF-A5116A932D41}">
  <ds:schemaRefs>
    <ds:schemaRef ds:uri="http://schemas.microsoft.com/sharepoint/v3/contenttype/forms"/>
  </ds:schemaRefs>
</ds:datastoreItem>
</file>

<file path=customXml/itemProps3.xml><?xml version="1.0" encoding="utf-8"?>
<ds:datastoreItem xmlns:ds="http://schemas.openxmlformats.org/officeDocument/2006/customXml" ds:itemID="{70B70891-19BB-4A3A-90B4-E1BF520532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92e79c2-83b6-410f-acf9-e77d09951d84"/>
    <ds:schemaRef ds:uri="1cc76c84-aaa5-4876-b18a-aff10d639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Current Engagements </vt:lpstr>
      <vt:lpstr>OtP Coordination</vt:lpstr>
      <vt:lpstr>PCAHCCN</vt:lpstr>
      <vt:lpstr>Past Engagements</vt:lpstr>
      <vt:lpstr>Labels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Kathleen Pulupa</dc:creator>
  <cp:keywords/>
  <dc:description/>
  <cp:lastModifiedBy>Alexandra Walker NACHC</cp:lastModifiedBy>
  <cp:revision/>
  <cp:lastPrinted>2024-04-05T12:27:13Z</cp:lastPrinted>
  <dcterms:created xsi:type="dcterms:W3CDTF">2023-06-29T16:15:17Z</dcterms:created>
  <dcterms:modified xsi:type="dcterms:W3CDTF">2024-04-19T18:16:59Z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0x010100173DB868F8BDE94CB45909346E37902F</vt:lpwstr>
  </property>
  <property fmtid="{D5CDD505-2E9C-101B-9397-08002B2CF9AE}" pid="3" name="_dlc_DocIdItemGuid">
    <vt:lpwstr>35fc655e-a4e4-412a-980c-8694a23e8eb2</vt:lpwstr>
  </property>
  <property fmtid="{D5CDD505-2E9C-101B-9397-08002B2CF9AE}" pid="4" name="MediaServiceImageTags">
    <vt:lpwstr/>
  </property>
</Properties>
</file>